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1025" activeTab="2"/>
  </bookViews>
  <sheets>
    <sheet name="Bevételi tábla" sheetId="1" r:id="rId1"/>
    <sheet name="Kiadási tábla" sheetId="2" r:id="rId2"/>
    <sheet name="Tájékoztató" sheetId="3" r:id="rId3"/>
    <sheet name="Finanszírozási ütemterv 2025" sheetId="4" r:id="rId4"/>
    <sheet name="Bevételi főcsoport" sheetId="5" r:id="rId5"/>
    <sheet name="Feladatok bontása" sheetId="6" r:id="rId6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8" i="4" l="1"/>
  <c r="N9" i="4"/>
  <c r="N10" i="4"/>
  <c r="N11" i="4"/>
  <c r="N12" i="4"/>
  <c r="N13" i="4"/>
  <c r="N14" i="4"/>
  <c r="N15" i="4"/>
  <c r="N16" i="4"/>
  <c r="N17" i="4"/>
  <c r="B18" i="4"/>
  <c r="C18" i="4"/>
  <c r="D18" i="4"/>
  <c r="E18" i="4"/>
  <c r="F18" i="4"/>
  <c r="G18" i="4"/>
  <c r="H18" i="4"/>
  <c r="I18" i="4"/>
  <c r="J18" i="4"/>
  <c r="K18" i="4"/>
  <c r="L18" i="4"/>
  <c r="M18" i="4"/>
  <c r="N18" i="4"/>
  <c r="N20" i="4"/>
  <c r="N21" i="4"/>
  <c r="N22" i="4"/>
  <c r="N23" i="4"/>
  <c r="N30" i="4" s="1"/>
  <c r="N31" i="4" s="1"/>
  <c r="N24" i="4"/>
  <c r="N25" i="4"/>
  <c r="N26" i="4"/>
  <c r="N27" i="4"/>
  <c r="N28" i="4"/>
  <c r="N29" i="4"/>
  <c r="B30" i="4"/>
  <c r="C30" i="4"/>
  <c r="C31" i="4" s="1"/>
  <c r="D30" i="4"/>
  <c r="E30" i="4"/>
  <c r="F30" i="4"/>
  <c r="G30" i="4"/>
  <c r="G31" i="4" s="1"/>
  <c r="H30" i="4"/>
  <c r="I30" i="4"/>
  <c r="J30" i="4"/>
  <c r="K30" i="4"/>
  <c r="K31" i="4" s="1"/>
  <c r="L30" i="4"/>
  <c r="M30" i="4"/>
  <c r="B31" i="4"/>
  <c r="D31" i="4"/>
  <c r="E31" i="4"/>
  <c r="F31" i="4"/>
  <c r="H31" i="4"/>
  <c r="I31" i="4"/>
  <c r="J31" i="4"/>
  <c r="L31" i="4"/>
  <c r="M31" i="4"/>
  <c r="J8" i="5" l="1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6" i="5"/>
  <c r="J27" i="5"/>
  <c r="J28" i="5"/>
  <c r="J29" i="5"/>
  <c r="J30" i="5"/>
  <c r="J31" i="5"/>
  <c r="J32" i="5"/>
  <c r="J33" i="5"/>
  <c r="J34" i="5"/>
  <c r="J35" i="5"/>
  <c r="J36" i="5"/>
  <c r="J37" i="5"/>
  <c r="J39" i="5"/>
  <c r="J40" i="5"/>
  <c r="K7" i="2"/>
  <c r="K8" i="2"/>
  <c r="K9" i="2"/>
  <c r="K10" i="2"/>
  <c r="K11" i="2"/>
  <c r="K12" i="2"/>
  <c r="K14" i="2"/>
  <c r="K15" i="2"/>
  <c r="K16" i="2"/>
  <c r="K17" i="2"/>
  <c r="K18" i="2"/>
  <c r="K20" i="2"/>
  <c r="K21" i="2"/>
  <c r="K23" i="2"/>
  <c r="K24" i="2"/>
  <c r="K26" i="2"/>
  <c r="K27" i="2"/>
  <c r="K28" i="2"/>
  <c r="K30" i="2"/>
  <c r="K31" i="2"/>
  <c r="K32" i="2"/>
  <c r="K6" i="2"/>
  <c r="K7" i="1"/>
  <c r="K8" i="1"/>
  <c r="K9" i="1"/>
  <c r="K11" i="1"/>
  <c r="K12" i="1"/>
  <c r="K13" i="1"/>
  <c r="K15" i="1"/>
  <c r="K16" i="1"/>
  <c r="K17" i="1"/>
  <c r="K19" i="1"/>
  <c r="K20" i="1"/>
  <c r="K21" i="1"/>
  <c r="K22" i="1"/>
  <c r="K23" i="1"/>
  <c r="K24" i="1"/>
  <c r="K25" i="1"/>
  <c r="K27" i="1"/>
  <c r="K28" i="1"/>
  <c r="K29" i="1"/>
  <c r="K6" i="1"/>
  <c r="G24" i="3"/>
  <c r="G10" i="3"/>
  <c r="G11" i="3"/>
  <c r="G12" i="3"/>
  <c r="G13" i="3"/>
  <c r="G15" i="3"/>
  <c r="G16" i="3"/>
  <c r="G17" i="3"/>
  <c r="G18" i="3"/>
  <c r="G9" i="3"/>
  <c r="N26" i="3"/>
  <c r="N24" i="3"/>
  <c r="N10" i="3"/>
  <c r="N11" i="3"/>
  <c r="N12" i="3"/>
  <c r="N13" i="3"/>
  <c r="N14" i="3"/>
  <c r="N16" i="3"/>
  <c r="N9" i="3"/>
  <c r="G8" i="5"/>
  <c r="H8" i="5"/>
  <c r="I8" i="5"/>
  <c r="H38" i="5" l="1"/>
  <c r="H25" i="5"/>
  <c r="H7" i="5"/>
  <c r="L29" i="3"/>
  <c r="L15" i="3"/>
  <c r="L17" i="3" s="1"/>
  <c r="L25" i="3" s="1"/>
  <c r="L27" i="3" s="1"/>
  <c r="E19" i="3"/>
  <c r="E14" i="3"/>
  <c r="E25" i="3" s="1"/>
  <c r="I34" i="2"/>
  <c r="I31" i="1"/>
  <c r="E26" i="3" l="1"/>
  <c r="E20" i="3"/>
  <c r="E27" i="3" s="1"/>
  <c r="L31" i="3" s="1"/>
  <c r="L28" i="3"/>
  <c r="H41" i="5"/>
  <c r="K23" i="3"/>
  <c r="M23" i="3"/>
  <c r="N23" i="3"/>
  <c r="J23" i="3"/>
  <c r="D23" i="3"/>
  <c r="F23" i="3"/>
  <c r="G23" i="3"/>
  <c r="C23" i="3"/>
  <c r="K8" i="3"/>
  <c r="M8" i="3"/>
  <c r="N8" i="3"/>
  <c r="J8" i="3"/>
  <c r="G38" i="5"/>
  <c r="I38" i="5"/>
  <c r="J38" i="5" s="1"/>
  <c r="F38" i="5"/>
  <c r="F25" i="5"/>
  <c r="F8" i="5"/>
  <c r="F7" i="5" s="1"/>
  <c r="J29" i="3"/>
  <c r="J15" i="3"/>
  <c r="J17" i="3" s="1"/>
  <c r="J25" i="3" s="1"/>
  <c r="J27" i="3" s="1"/>
  <c r="C19" i="3"/>
  <c r="C26" i="3" s="1"/>
  <c r="J30" i="3" s="1"/>
  <c r="C14" i="3"/>
  <c r="C25" i="3" s="1"/>
  <c r="G34" i="2"/>
  <c r="L30" i="3" l="1"/>
  <c r="J31" i="3"/>
  <c r="C20" i="3"/>
  <c r="C27" i="3" s="1"/>
  <c r="F41" i="5"/>
  <c r="J28" i="3"/>
  <c r="G31" i="1" l="1"/>
  <c r="F19" i="3" l="1"/>
  <c r="G19" i="3" s="1"/>
  <c r="D19" i="3"/>
  <c r="I25" i="5"/>
  <c r="J25" i="5" s="1"/>
  <c r="G25" i="5" l="1"/>
  <c r="M29" i="3" l="1"/>
  <c r="N29" i="3" s="1"/>
  <c r="K29" i="3"/>
  <c r="D14" i="3"/>
  <c r="D25" i="3" s="1"/>
  <c r="H34" i="2"/>
  <c r="F26" i="3" l="1"/>
  <c r="D26" i="3"/>
  <c r="K30" i="3" s="1"/>
  <c r="M15" i="3"/>
  <c r="K15" i="3"/>
  <c r="D20" i="3"/>
  <c r="F14" i="3"/>
  <c r="H10" i="6"/>
  <c r="G10" i="6"/>
  <c r="F10" i="6"/>
  <c r="D10" i="6"/>
  <c r="C10" i="6"/>
  <c r="B10" i="6"/>
  <c r="I9" i="6"/>
  <c r="I10" i="6" s="1"/>
  <c r="E9" i="6"/>
  <c r="E10" i="6" s="1"/>
  <c r="B32" i="4"/>
  <c r="K34" i="2"/>
  <c r="J34" i="2"/>
  <c r="K31" i="1"/>
  <c r="J31" i="1"/>
  <c r="H31" i="1"/>
  <c r="M30" i="3" l="1"/>
  <c r="N30" i="3" s="1"/>
  <c r="G26" i="3"/>
  <c r="G14" i="3"/>
  <c r="G25" i="3" s="1"/>
  <c r="F25" i="3"/>
  <c r="M17" i="3"/>
  <c r="N15" i="3"/>
  <c r="C32" i="4"/>
  <c r="D32" i="4" s="1"/>
  <c r="E32" i="4" s="1"/>
  <c r="F32" i="4" s="1"/>
  <c r="G32" i="4" s="1"/>
  <c r="H32" i="4" s="1"/>
  <c r="I32" i="4" s="1"/>
  <c r="J32" i="4" s="1"/>
  <c r="K32" i="4" s="1"/>
  <c r="L32" i="4" s="1"/>
  <c r="M32" i="4" s="1"/>
  <c r="N32" i="4" s="1"/>
  <c r="K17" i="3"/>
  <c r="K25" i="3" s="1"/>
  <c r="K27" i="3" s="1"/>
  <c r="K28" i="3"/>
  <c r="F20" i="3"/>
  <c r="G20" i="3" s="1"/>
  <c r="M28" i="3"/>
  <c r="N28" i="3" s="1"/>
  <c r="D27" i="3"/>
  <c r="K31" i="3" s="1"/>
  <c r="M25" i="3" l="1"/>
  <c r="N17" i="3"/>
  <c r="F27" i="3"/>
  <c r="G27" i="3" s="1"/>
  <c r="G7" i="5"/>
  <c r="G41" i="5" s="1"/>
  <c r="I7" i="5"/>
  <c r="J7" i="5" s="1"/>
  <c r="I41" i="5" l="1"/>
  <c r="J41" i="5" s="1"/>
  <c r="N25" i="3"/>
  <c r="M27" i="3"/>
  <c r="N27" i="3" s="1"/>
  <c r="M31" i="3" l="1"/>
  <c r="N31" i="3" s="1"/>
</calcChain>
</file>

<file path=xl/sharedStrings.xml><?xml version="1.0" encoding="utf-8"?>
<sst xmlns="http://schemas.openxmlformats.org/spreadsheetml/2006/main" count="247" uniqueCount="183">
  <si>
    <t>ezer forintban</t>
  </si>
  <si>
    <t>Cím-szám</t>
  </si>
  <si>
    <t>Cím-név</t>
  </si>
  <si>
    <t>Előirányzat csoportszám</t>
  </si>
  <si>
    <t>Előirányzat csoport név</t>
  </si>
  <si>
    <t>Kiemelt előirányzat szám</t>
  </si>
  <si>
    <t>Változás az előző módosítás-hoz képest</t>
  </si>
  <si>
    <t xml:space="preserve">ÁLTALÁNOS KÖZSZOLGÁLTATÁSOK </t>
  </si>
  <si>
    <t>Működési bevétel</t>
  </si>
  <si>
    <t>Közhatalmi bevételek</t>
  </si>
  <si>
    <t>Működési célú támogatások áht-on belülről</t>
  </si>
  <si>
    <t>Működési célú átvett pénzeszközök</t>
  </si>
  <si>
    <t>Felhalmozási költségvetés</t>
  </si>
  <si>
    <t>Felhalmozási bevételek</t>
  </si>
  <si>
    <t>Felhalmozási célú támogatások áht-on belülről</t>
  </si>
  <si>
    <t>Felhalmozási célú átvett pénzeszközök</t>
  </si>
  <si>
    <t>Belső működési célú finanszírozási bevételek</t>
  </si>
  <si>
    <t>Maradvány igénybevétele</t>
  </si>
  <si>
    <t>Értékpapírok bevételei</t>
  </si>
  <si>
    <t>Betétek megszüntetése</t>
  </si>
  <si>
    <t>Belső felhalmozási célú finanszírozási bevételek</t>
  </si>
  <si>
    <t>Külső működési célú finanszírozási bevételek</t>
  </si>
  <si>
    <t>Hitel-, kölcsönfelvétel áht-n kívülről</t>
  </si>
  <si>
    <t>Egyéb finanszírozási bevételek</t>
  </si>
  <si>
    <t>Külső felhalmozási célú finanszírozási bevételek</t>
  </si>
  <si>
    <t>Bevételek összesen:</t>
  </si>
  <si>
    <t xml:space="preserve">Személyi juttatások   </t>
  </si>
  <si>
    <t>Munkaadókat terhelő adók, járulékok</t>
  </si>
  <si>
    <t xml:space="preserve">Dologi kiadások     </t>
  </si>
  <si>
    <t>Ellátottak pénzbeli juttatásai</t>
  </si>
  <si>
    <t>Működési célú támogatások áht-n belülre</t>
  </si>
  <si>
    <t>Működési célú támogatások áht-n kívülre</t>
  </si>
  <si>
    <t>Tartalékok</t>
  </si>
  <si>
    <t xml:space="preserve">Beruházások          </t>
  </si>
  <si>
    <t xml:space="preserve">Felújítások     </t>
  </si>
  <si>
    <t>Felhalmozási célú támogatások áht-n belülre</t>
  </si>
  <si>
    <t>Felhalmozási célú támogatások áht-n kívülre</t>
  </si>
  <si>
    <t>Belső működési célú finanszírozási kiadás</t>
  </si>
  <si>
    <t>Értékpapírok kiadásai</t>
  </si>
  <si>
    <t>Pénzeszközök betétként elhelyezése</t>
  </si>
  <si>
    <t>Belső felhalmozási célú finanszírozási kiadás</t>
  </si>
  <si>
    <t>Külső működési célú finanszírozási kiadás</t>
  </si>
  <si>
    <t>Hitel-, kölcsöntörlesztés áht-n kívülre</t>
  </si>
  <si>
    <t>Egyéb finanszírozási kiadások</t>
  </si>
  <si>
    <t>Külső felhalmozási célú finanszírozási kiadás</t>
  </si>
  <si>
    <t>Kiadások összesen:</t>
  </si>
  <si>
    <t>T Á J É K O Z T A T Ó</t>
  </si>
  <si>
    <t>OROSHÁZA VÁROS ROMÁN NEMZETISÉGI ÖNKORMÁNYZATA</t>
  </si>
  <si>
    <t>MŰKÖDÉSI ÉS FELHALMOZÁSI CÉLÚ</t>
  </si>
  <si>
    <t>Sorszám</t>
  </si>
  <si>
    <t>MŰKÖDÉSI CÉLÚ BEVÉTELEK</t>
  </si>
  <si>
    <t>MŰKÖDÉSI CÉLÚ KIADÁSOK</t>
  </si>
  <si>
    <t xml:space="preserve">Nemzetiségi önkormányzat működési bevételei </t>
  </si>
  <si>
    <t>Nemzetiségi önkormányzat személyi jellegű kiadásai</t>
  </si>
  <si>
    <t>Nemzetiségi önkormányzatok állami támogatása</t>
  </si>
  <si>
    <t>Munkáltatót terhelő adó és járulék kiadások</t>
  </si>
  <si>
    <t>Települési önkormányzat támogatása</t>
  </si>
  <si>
    <t>Nemzetiségi önkormányzat dologi kiadásai</t>
  </si>
  <si>
    <t>Egyéb működési célú támogatás áht-n belülről</t>
  </si>
  <si>
    <t>Egyéb működési célú támogatás áht-n kívülről</t>
  </si>
  <si>
    <t>Működési célú bevételek összesen (1+…+5):</t>
  </si>
  <si>
    <t>Nemzetiségi önkormányzat működési célú tartaléka</t>
  </si>
  <si>
    <t>Nemzetiségi önkormányzat működési célú maradványa</t>
  </si>
  <si>
    <t>Működési célú kiadások összesen (16+…+21):</t>
  </si>
  <si>
    <t>ebből: pénzügytechnikai elszámolás</t>
  </si>
  <si>
    <t>Működési célú finanszírozási műveletek kiadásai:</t>
  </si>
  <si>
    <t>ebből: ténylegesen felhasználható</t>
  </si>
  <si>
    <t>MŰKÖDÉSI CÉLÚ KIADÁSOK MINDÖSSZESEN (22+23):</t>
  </si>
  <si>
    <t>Működési célú (likvid) hitelműveletek bevételei</t>
  </si>
  <si>
    <t>Működési célú finanszírozási műveletek bevételei (7+8):</t>
  </si>
  <si>
    <t>MŰKÖDÉSI CÉLÚ BEVÉTELEK MINDÖSSZESEN (6+9):</t>
  </si>
  <si>
    <t>FELHALMOZÁSI CÉLÚ BEVÉTELEK</t>
  </si>
  <si>
    <t>FELHALMOZÁSI CÉLÚ KIADÁSOK</t>
  </si>
  <si>
    <t>FELHALMOZÁSI CÉLÚ BEVÉTELEK MINDÖSSZESEN:</t>
  </si>
  <si>
    <t>FELHALMOZÁSI CÉLÚ KIADÁSOK MINDÖSSZESEN:</t>
  </si>
  <si>
    <t>KÖLTSÉGVETÉSI   B E V É T E L E K:</t>
  </si>
  <si>
    <t>KÖLTSÉGVETÉSI   K I A D Á S O K:</t>
  </si>
  <si>
    <t>FINANSZÍROZÁSI BEVÉTEL (KÖLTSÉGVETÉSI MARADVÁNY:</t>
  </si>
  <si>
    <t>FINANSZÍROZÁSI MŰVELETEK KIADÁSAI:</t>
  </si>
  <si>
    <t xml:space="preserve">BEVÉTELI   F Ő Ö S S Z E G </t>
  </si>
  <si>
    <t>KIADÁSI   F Ő Ö S S Z E G:</t>
  </si>
  <si>
    <t>Működési bevétel - működési kiadás (6-21)</t>
  </si>
  <si>
    <t>Felhalmozási bevétel - felhalmozási kiadás (11-24)</t>
  </si>
  <si>
    <t>Finanszírozási bevételek - finanszírozási kiadások (13-26)</t>
  </si>
  <si>
    <t>Költségvetés egyenlege (14-27)</t>
  </si>
  <si>
    <t>Kiemelt előirányzat neve</t>
  </si>
  <si>
    <t>I. hó</t>
  </si>
  <si>
    <t>II. hó</t>
  </si>
  <si>
    <t>III. hó</t>
  </si>
  <si>
    <t>IV. hó</t>
  </si>
  <si>
    <t>V. hó</t>
  </si>
  <si>
    <t>VI. hó</t>
  </si>
  <si>
    <t>VII. hó</t>
  </si>
  <si>
    <t>VIII. hó</t>
  </si>
  <si>
    <t>IX. hó</t>
  </si>
  <si>
    <t>X. hó</t>
  </si>
  <si>
    <t>XI. hó</t>
  </si>
  <si>
    <t>XII. hó</t>
  </si>
  <si>
    <t>Összesen</t>
  </si>
  <si>
    <t>KIADÁSOK</t>
  </si>
  <si>
    <t>Személyi juttatások</t>
  </si>
  <si>
    <t>Dologi kiadások</t>
  </si>
  <si>
    <t>Támogatások áht-n belülre</t>
  </si>
  <si>
    <t>Támogatások áht-n kívülre</t>
  </si>
  <si>
    <t>Ellátottak juttatásai</t>
  </si>
  <si>
    <t>Intézményfinanszírozás (-)*</t>
  </si>
  <si>
    <t>Beruházási és felújítási kiadások</t>
  </si>
  <si>
    <t>Hiteltörlesztés</t>
  </si>
  <si>
    <t>Összesen:</t>
  </si>
  <si>
    <t>BEVÉTELEK</t>
  </si>
  <si>
    <t>Közhatalmi bevétel</t>
  </si>
  <si>
    <t>Támogatások áht-n belülről</t>
  </si>
  <si>
    <t>Támogatások áht-n kívülről</t>
  </si>
  <si>
    <t>Pénzeszközátvétel áht-on kívülről</t>
  </si>
  <si>
    <t>Intézményfinanszírozás (+)*</t>
  </si>
  <si>
    <t>Hitelfelvétel</t>
  </si>
  <si>
    <t>Bevételek és Kiadások egyenlege</t>
  </si>
  <si>
    <t>Halmozott egyenleg</t>
  </si>
  <si>
    <t>BEVÉTELI JOGCÍMCSOPORTOK</t>
  </si>
  <si>
    <t>I. Működési bevételek</t>
  </si>
  <si>
    <t>1. Működési bevételek</t>
  </si>
  <si>
    <t>1.1. Áru- és készletértékesítés ellenértéke</t>
  </si>
  <si>
    <t>1.2. Szolgáltatások ellenértéke</t>
  </si>
  <si>
    <t>1.3. Közvetített szolgáltatások értéke</t>
  </si>
  <si>
    <t>1.4.Tulajdonosi bevételek</t>
  </si>
  <si>
    <t>1.5.Ellátási díjak</t>
  </si>
  <si>
    <t>1.6.Kiszámlázott általános forgalmi adó</t>
  </si>
  <si>
    <t>1.7.Általános forgalmi adó visszatérítése</t>
  </si>
  <si>
    <t>1.8. Kamatbevételek</t>
  </si>
  <si>
    <t>1.9. Egyéb pénzügyi műveletek bevételei</t>
  </si>
  <si>
    <t>1.10. Egyéb működési bevételek</t>
  </si>
  <si>
    <t>2. Önkormányzat közhatalmi bevételei</t>
  </si>
  <si>
    <t>II. Állami támogatások</t>
  </si>
  <si>
    <t>1. Önkormányzat működési célú támogatása</t>
  </si>
  <si>
    <t>2. Önkormányzat fejlesztési célú támogatása</t>
  </si>
  <si>
    <t>III. Felhalmozási és tőke jellegű bevételek</t>
  </si>
  <si>
    <t>IV. Működési és felhalmozási célú támogatások áht-n belülről</t>
  </si>
  <si>
    <t>1. Működési célú támogatások áht-n belülről</t>
  </si>
  <si>
    <t>1.1. Helyi Önkormányzat támogatása</t>
  </si>
  <si>
    <t>1.2. Központi állami támogatások</t>
  </si>
  <si>
    <t>1.3. Egyéb támogatások</t>
  </si>
  <si>
    <t>2. Felhalmozási célú támogatások áht-n belülről</t>
  </si>
  <si>
    <t>V. Működési és felhalmozási célú pénzeszközátvételek áht-n kívülről</t>
  </si>
  <si>
    <t>1. Működési célú pénzeszköz átvétel államháztartáson kívülről</t>
  </si>
  <si>
    <t>2. Felhalmozási célú pénzeszköz átvétel államháztartáson kívülről</t>
  </si>
  <si>
    <t>VI. Támogatási kölcsönök visszatérülése, értékpapírok értékesítése, kibocsátása</t>
  </si>
  <si>
    <t>VII. Hitelekbevételek</t>
  </si>
  <si>
    <t>1. Működési célú hitel</t>
  </si>
  <si>
    <t>2. Felhalmozási célú hitel</t>
  </si>
  <si>
    <t>VIII. Pénzforgalom nélküli bevételek</t>
  </si>
  <si>
    <t>1. Maradvány</t>
  </si>
  <si>
    <t>1.1. Működési</t>
  </si>
  <si>
    <t>1.2. Felhalmozási</t>
  </si>
  <si>
    <t>BEVÉTELEK MINDÖSSZESEN (I+…+VIII):</t>
  </si>
  <si>
    <t>OROSHÁZA VÁROS ROMÁN NEMZETISÉGI ÖNKORMÁNYZATA BEVÉTELI ÉS KIADÁSI ELŐIRÁNYZATAINAK MEGOSZLÁSA</t>
  </si>
  <si>
    <t>KÖTELEZŐ, ÖNKÉNT VÁLLALT ÉS ÁLLAMIGAZGATÁSI FELADATOK SZERINT</t>
  </si>
  <si>
    <t>Intézmény</t>
  </si>
  <si>
    <t>Bevételek</t>
  </si>
  <si>
    <t>Kiadások</t>
  </si>
  <si>
    <t>Kötelező feladathoz kapcsolódó</t>
  </si>
  <si>
    <t>Önként vállalt feladathoz kapcsolódó</t>
  </si>
  <si>
    <t>Államigazgatási feladathoz kapcsolódó</t>
  </si>
  <si>
    <t>Román Nemzetiségi Önkormányzat</t>
  </si>
  <si>
    <t>ÖSSZESEN:</t>
  </si>
  <si>
    <t>Változás</t>
  </si>
  <si>
    <t>BEVÉTELI ÉS KIADÁSI ADATAIRÓL 2025. év</t>
  </si>
  <si>
    <t>2025. ÉVI FINANSZÍROZÁSI ÜTEMTERVE</t>
  </si>
  <si>
    <t>BEVÉTELEINEK FŐBB JOGCÍMCSOPORTJAI 2025. ÉVBEN</t>
  </si>
  <si>
    <t>2025.évi eredeti előirányzat</t>
  </si>
  <si>
    <t>2024. évi teljesítés</t>
  </si>
  <si>
    <t>Működési költségvetés</t>
  </si>
  <si>
    <t>2025. évi eredeti előirány-zat</t>
  </si>
  <si>
    <t>B E V É T E L E K                                                    Kiemelt előirányzat neve</t>
  </si>
  <si>
    <t>K I A D Á S O K                                             Kiemelt előirányzat neve</t>
  </si>
  <si>
    <t>Változás az előző eredeti előirányzathoz képest</t>
  </si>
  <si>
    <t>2025. évi I. számú módosított előirányzat</t>
  </si>
  <si>
    <t>2025. évi II. számú módosított előirányzat</t>
  </si>
  <si>
    <t>1. melléklet a 4/2026. (II.18.) RománNÖ. számú határozathoz</t>
  </si>
  <si>
    <t>2. melléklet a 4/2026. (II.18.) RománNÖ. számú határozathoz</t>
  </si>
  <si>
    <t>3. melléklet a 4/2026. (II.18.) RománNÖ. számú határozathoz</t>
  </si>
  <si>
    <t>4. melléklet a 4/2026. (II.18.) RománNÖ. számú határozathoz</t>
  </si>
  <si>
    <t>5. melléklet a 4/2026. (II.18.) RománNÖ. számú határozathoz</t>
  </si>
  <si>
    <t>6. melléklet a 4/2026. (II.18.) RománNÖ. számú határozathoz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</si>
</sst>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u/>
      <sz val="8"/>
      <name val="Arial"/>
      <family val="2"/>
      <charset val="238"/>
    </font>
    <font>
      <b/>
      <sz val="8"/>
      <name val="Arial"/>
      <family val="2"/>
      <charset val="238"/>
    </font>
    <font>
      <b/>
      <sz val="8"/>
      <name val="Bookman Old Style"/>
      <family val="1"/>
      <charset val="238"/>
    </font>
    <font>
      <sz val="8"/>
      <name val="Arial"/>
      <family val="2"/>
      <charset val="238"/>
    </font>
    <font>
      <sz val="10"/>
      <name val="MS Sans Serif"/>
      <family val="2"/>
      <charset val="238"/>
    </font>
    <font>
      <sz val="8"/>
      <name val="Bookman Old Style"/>
      <family val="1"/>
      <charset val="238"/>
    </font>
    <font>
      <sz val="11"/>
      <name val="Times New Roman CE"/>
      <charset val="238"/>
    </font>
    <font>
      <b/>
      <u/>
      <sz val="8"/>
      <color indexed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color indexed="8"/>
      <name val="Bookman Old Style"/>
      <family val="1"/>
      <charset val="238"/>
    </font>
    <font>
      <sz val="8"/>
      <color indexed="8"/>
      <name val="Arial"/>
      <family val="2"/>
      <charset val="238"/>
    </font>
    <font>
      <u/>
      <sz val="8"/>
      <color indexed="8"/>
      <name val="Arial"/>
      <family val="2"/>
      <charset val="238"/>
    </font>
    <font>
      <sz val="8"/>
      <color indexed="8"/>
      <name val="Bookman Old Style"/>
      <family val="1"/>
      <charset val="238"/>
    </font>
    <font>
      <sz val="10"/>
      <name val="Times New Roman CE"/>
      <charset val="238"/>
    </font>
    <font>
      <i/>
      <sz val="8"/>
      <color indexed="8"/>
      <name val="Arial"/>
      <family val="2"/>
      <charset val="238"/>
    </font>
    <font>
      <i/>
      <sz val="10"/>
      <color indexed="8"/>
      <name val="Arial"/>
      <family val="2"/>
      <charset val="238"/>
    </font>
    <font>
      <sz val="11"/>
      <name val="Times New Roman CE"/>
      <family val="1"/>
      <charset val="238"/>
    </font>
    <font>
      <sz val="1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b/>
      <sz val="8"/>
      <color theme="1"/>
      <name val="Bookman Old Style"/>
      <family val="1"/>
      <charset val="238"/>
    </font>
    <font>
      <sz val="11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/>
    <xf numFmtId="0" fontId="1" fillId="0" borderId="0"/>
    <xf numFmtId="0" fontId="6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6" fillId="0" borderId="0"/>
    <xf numFmtId="0" fontId="8" fillId="0" borderId="0"/>
    <xf numFmtId="0" fontId="15" fillId="0" borderId="0"/>
    <xf numFmtId="0" fontId="8" fillId="0" borderId="0"/>
    <xf numFmtId="0" fontId="6" fillId="0" borderId="0"/>
    <xf numFmtId="0" fontId="6" fillId="0" borderId="0"/>
    <xf numFmtId="0" fontId="18" fillId="0" borderId="0"/>
    <xf numFmtId="0" fontId="6" fillId="0" borderId="0"/>
  </cellStyleXfs>
  <cellXfs count="192">
    <xf numFmtId="0" fontId="0" fillId="0" borderId="0" xfId="0"/>
    <xf numFmtId="3" fontId="2" fillId="0" borderId="0" xfId="1" applyNumberFormat="1" applyFont="1" applyAlignment="1">
      <alignment vertical="center"/>
    </xf>
    <xf numFmtId="3" fontId="3" fillId="0" borderId="0" xfId="1" applyNumberFormat="1" applyFont="1" applyAlignment="1">
      <alignment vertical="center"/>
    </xf>
    <xf numFmtId="3" fontId="4" fillId="0" borderId="0" xfId="1" applyNumberFormat="1" applyFont="1" applyAlignment="1">
      <alignment vertical="center"/>
    </xf>
    <xf numFmtId="3" fontId="5" fillId="0" borderId="0" xfId="1" applyNumberFormat="1" applyFont="1" applyAlignment="1">
      <alignment vertical="center"/>
    </xf>
    <xf numFmtId="3" fontId="5" fillId="0" borderId="0" xfId="2" applyNumberFormat="1" applyFont="1" applyAlignment="1">
      <alignment horizontal="right" vertical="center"/>
    </xf>
    <xf numFmtId="3" fontId="7" fillId="0" borderId="0" xfId="1" applyNumberFormat="1" applyFont="1" applyAlignment="1">
      <alignment vertical="center"/>
    </xf>
    <xf numFmtId="3" fontId="5" fillId="0" borderId="1" xfId="1" applyNumberFormat="1" applyFont="1" applyBorder="1" applyAlignment="1">
      <alignment horizontal="center" vertical="center" wrapText="1"/>
    </xf>
    <xf numFmtId="3" fontId="5" fillId="0" borderId="0" xfId="1" applyNumberFormat="1" applyFont="1" applyAlignment="1">
      <alignment horizontal="center" vertical="center"/>
    </xf>
    <xf numFmtId="3" fontId="5" fillId="0" borderId="0" xfId="1" applyNumberFormat="1" applyFont="1" applyAlignment="1">
      <alignment horizontal="justify" vertical="center"/>
    </xf>
    <xf numFmtId="3" fontId="5" fillId="0" borderId="0" xfId="1" applyNumberFormat="1" applyFont="1" applyAlignment="1">
      <alignment horizontal="fill" vertical="center"/>
    </xf>
    <xf numFmtId="3" fontId="5" fillId="0" borderId="0" xfId="1" applyNumberFormat="1" applyFont="1" applyAlignment="1">
      <alignment vertical="center" shrinkToFit="1"/>
    </xf>
    <xf numFmtId="3" fontId="5" fillId="0" borderId="0" xfId="3" applyNumberFormat="1" applyFont="1" applyAlignment="1">
      <alignment vertical="center"/>
    </xf>
    <xf numFmtId="0" fontId="8" fillId="0" borderId="0" xfId="4"/>
    <xf numFmtId="3" fontId="5" fillId="0" borderId="0" xfId="4" applyNumberFormat="1" applyFont="1" applyAlignment="1">
      <alignment vertical="center"/>
    </xf>
    <xf numFmtId="3" fontId="5" fillId="0" borderId="0" xfId="5" applyNumberFormat="1" applyFont="1" applyAlignment="1">
      <alignment vertical="center"/>
    </xf>
    <xf numFmtId="3" fontId="5" fillId="0" borderId="2" xfId="1" applyNumberFormat="1" applyFont="1" applyBorder="1" applyAlignment="1">
      <alignment horizontal="right" vertical="center"/>
    </xf>
    <xf numFmtId="0" fontId="2" fillId="0" borderId="0" xfId="1" applyFont="1" applyAlignment="1">
      <alignment vertical="center"/>
    </xf>
    <xf numFmtId="0" fontId="3" fillId="0" borderId="0" xfId="3" applyFont="1" applyAlignment="1">
      <alignment vertical="center"/>
    </xf>
    <xf numFmtId="0" fontId="4" fillId="0" borderId="0" xfId="3" applyFont="1" applyAlignment="1">
      <alignment vertical="center"/>
    </xf>
    <xf numFmtId="0" fontId="5" fillId="0" borderId="0" xfId="3" applyFont="1" applyAlignment="1">
      <alignment vertical="center"/>
    </xf>
    <xf numFmtId="0" fontId="7" fillId="0" borderId="0" xfId="3" applyFont="1" applyAlignment="1">
      <alignment vertical="center"/>
    </xf>
    <xf numFmtId="0" fontId="5" fillId="0" borderId="1" xfId="3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Continuous" vertical="center" wrapText="1"/>
    </xf>
    <xf numFmtId="0" fontId="5" fillId="0" borderId="0" xfId="3" applyFont="1" applyAlignment="1">
      <alignment horizontal="center" vertical="center"/>
    </xf>
    <xf numFmtId="0" fontId="5" fillId="0" borderId="0" xfId="3" applyFont="1" applyAlignment="1">
      <alignment horizontal="justify" vertical="center"/>
    </xf>
    <xf numFmtId="0" fontId="5" fillId="0" borderId="0" xfId="3" applyFont="1" applyAlignment="1">
      <alignment horizontal="fill" vertical="center"/>
    </xf>
    <xf numFmtId="0" fontId="5" fillId="0" borderId="0" xfId="3" applyFont="1" applyAlignment="1">
      <alignment vertical="center" shrinkToFit="1"/>
    </xf>
    <xf numFmtId="0" fontId="5" fillId="0" borderId="0" xfId="3" applyFont="1" applyAlignment="1">
      <alignment horizontal="left" vertical="center" shrinkToFit="1"/>
    </xf>
    <xf numFmtId="0" fontId="8" fillId="0" borderId="0" xfId="6"/>
    <xf numFmtId="1" fontId="5" fillId="0" borderId="0" xfId="3" applyNumberFormat="1" applyFont="1" applyAlignment="1">
      <alignment vertical="center"/>
    </xf>
    <xf numFmtId="3" fontId="5" fillId="0" borderId="2" xfId="3" applyNumberFormat="1" applyFont="1" applyBorder="1" applyAlignment="1">
      <alignment horizontal="right" vertical="center"/>
    </xf>
    <xf numFmtId="3" fontId="7" fillId="0" borderId="0" xfId="3" applyNumberFormat="1" applyFont="1" applyAlignment="1">
      <alignment vertical="center"/>
    </xf>
    <xf numFmtId="3" fontId="12" fillId="0" borderId="0" xfId="7" applyNumberFormat="1" applyFont="1" applyAlignment="1">
      <alignment vertical="center"/>
    </xf>
    <xf numFmtId="3" fontId="14" fillId="0" borderId="0" xfId="7" applyNumberFormat="1" applyFont="1" applyAlignment="1">
      <alignment vertical="center"/>
    </xf>
    <xf numFmtId="3" fontId="12" fillId="0" borderId="1" xfId="7" applyNumberFormat="1" applyFont="1" applyBorder="1" applyAlignment="1">
      <alignment vertical="center"/>
    </xf>
    <xf numFmtId="3" fontId="10" fillId="0" borderId="1" xfId="7" applyNumberFormat="1" applyFont="1" applyBorder="1" applyAlignment="1">
      <alignment vertical="center"/>
    </xf>
    <xf numFmtId="3" fontId="3" fillId="0" borderId="0" xfId="9" applyNumberFormat="1" applyFont="1" applyAlignment="1">
      <alignment vertical="center"/>
    </xf>
    <xf numFmtId="3" fontId="4" fillId="0" borderId="0" xfId="9" applyNumberFormat="1" applyFont="1" applyAlignment="1">
      <alignment vertical="center"/>
    </xf>
    <xf numFmtId="3" fontId="5" fillId="0" borderId="0" xfId="9" applyNumberFormat="1" applyFont="1" applyAlignment="1">
      <alignment vertical="center"/>
    </xf>
    <xf numFmtId="3" fontId="7" fillId="0" borderId="0" xfId="9" applyNumberFormat="1" applyFont="1" applyAlignment="1">
      <alignment vertical="center"/>
    </xf>
    <xf numFmtId="3" fontId="2" fillId="0" borderId="0" xfId="9" applyNumberFormat="1" applyFont="1" applyAlignment="1">
      <alignment horizontal="centerContinuous" vertical="center"/>
    </xf>
    <xf numFmtId="3" fontId="5" fillId="0" borderId="0" xfId="9" applyNumberFormat="1" applyFont="1" applyAlignment="1">
      <alignment horizontal="centerContinuous" vertical="center"/>
    </xf>
    <xf numFmtId="3" fontId="3" fillId="0" borderId="1" xfId="9" applyNumberFormat="1" applyFont="1" applyBorder="1" applyAlignment="1">
      <alignment horizontal="center" vertical="center"/>
    </xf>
    <xf numFmtId="3" fontId="3" fillId="0" borderId="1" xfId="9" applyNumberFormat="1" applyFont="1" applyBorder="1" applyAlignment="1">
      <alignment vertical="center"/>
    </xf>
    <xf numFmtId="3" fontId="5" fillId="0" borderId="4" xfId="9" applyNumberFormat="1" applyFont="1" applyBorder="1" applyAlignment="1">
      <alignment vertical="center"/>
    </xf>
    <xf numFmtId="3" fontId="5" fillId="0" borderId="5" xfId="9" applyNumberFormat="1" applyFont="1" applyBorder="1" applyAlignment="1">
      <alignment vertical="center"/>
    </xf>
    <xf numFmtId="3" fontId="5" fillId="0" borderId="1" xfId="9" applyNumberFormat="1" applyFont="1" applyBorder="1" applyAlignment="1">
      <alignment vertical="center"/>
    </xf>
    <xf numFmtId="3" fontId="12" fillId="0" borderId="1" xfId="9" applyNumberFormat="1" applyFont="1" applyBorder="1" applyAlignment="1">
      <alignment vertical="center"/>
    </xf>
    <xf numFmtId="3" fontId="10" fillId="0" borderId="1" xfId="9" applyNumberFormat="1" applyFont="1" applyBorder="1" applyAlignment="1">
      <alignment vertical="center"/>
    </xf>
    <xf numFmtId="0" fontId="5" fillId="0" borderId="1" xfId="3" applyFont="1" applyBorder="1" applyAlignment="1">
      <alignment horizontal="left" vertical="center"/>
    </xf>
    <xf numFmtId="3" fontId="10" fillId="0" borderId="1" xfId="9" applyNumberFormat="1" applyFont="1" applyBorder="1" applyAlignment="1">
      <alignment vertical="center" shrinkToFit="1"/>
    </xf>
    <xf numFmtId="3" fontId="12" fillId="0" borderId="1" xfId="9" applyNumberFormat="1" applyFont="1" applyBorder="1" applyAlignment="1">
      <alignment vertical="center" shrinkToFit="1"/>
    </xf>
    <xf numFmtId="3" fontId="12" fillId="0" borderId="4" xfId="9" applyNumberFormat="1" applyFont="1" applyBorder="1" applyAlignment="1">
      <alignment vertical="center"/>
    </xf>
    <xf numFmtId="3" fontId="12" fillId="0" borderId="5" xfId="9" applyNumberFormat="1" applyFont="1" applyBorder="1" applyAlignment="1">
      <alignment vertical="center"/>
    </xf>
    <xf numFmtId="0" fontId="5" fillId="0" borderId="1" xfId="1" applyFont="1" applyBorder="1" applyAlignment="1">
      <alignment vertical="center"/>
    </xf>
    <xf numFmtId="0" fontId="5" fillId="0" borderId="1" xfId="1" applyFont="1" applyBorder="1" applyAlignment="1">
      <alignment horizontal="fill" vertical="center"/>
    </xf>
    <xf numFmtId="0" fontId="5" fillId="0" borderId="1" xfId="1" applyFont="1" applyBorder="1" applyAlignment="1">
      <alignment vertical="center" shrinkToFit="1"/>
    </xf>
    <xf numFmtId="3" fontId="3" fillId="0" borderId="0" xfId="9" applyNumberFormat="1" applyFont="1" applyAlignment="1">
      <alignment vertical="center" shrinkToFit="1"/>
    </xf>
    <xf numFmtId="0" fontId="8" fillId="0" borderId="0" xfId="10"/>
    <xf numFmtId="3" fontId="4" fillId="0" borderId="0" xfId="9" applyNumberFormat="1" applyFont="1" applyAlignment="1">
      <alignment vertical="center" shrinkToFit="1"/>
    </xf>
    <xf numFmtId="0" fontId="9" fillId="0" borderId="0" xfId="1" applyFont="1" applyAlignment="1">
      <alignment vertical="center"/>
    </xf>
    <xf numFmtId="0" fontId="10" fillId="0" borderId="0" xfId="11" applyFont="1" applyAlignment="1">
      <alignment vertical="center"/>
    </xf>
    <xf numFmtId="10" fontId="10" fillId="0" borderId="0" xfId="11" applyNumberFormat="1" applyFont="1" applyAlignment="1">
      <alignment vertical="center" wrapText="1"/>
    </xf>
    <xf numFmtId="0" fontId="9" fillId="0" borderId="0" xfId="1" applyFont="1" applyAlignment="1">
      <alignment horizontal="right" vertical="center"/>
    </xf>
    <xf numFmtId="0" fontId="11" fillId="0" borderId="0" xfId="11" applyFont="1" applyAlignment="1">
      <alignment vertical="center"/>
    </xf>
    <xf numFmtId="0" fontId="13" fillId="0" borderId="0" xfId="1" applyFont="1" applyAlignment="1">
      <alignment vertical="center"/>
    </xf>
    <xf numFmtId="0" fontId="12" fillId="0" borderId="0" xfId="11" applyFont="1" applyAlignment="1">
      <alignment vertical="center"/>
    </xf>
    <xf numFmtId="10" fontId="12" fillId="0" borderId="0" xfId="11" applyNumberFormat="1" applyFont="1" applyAlignment="1">
      <alignment vertical="center" wrapText="1"/>
    </xf>
    <xf numFmtId="0" fontId="13" fillId="0" borderId="0" xfId="1" applyFont="1" applyAlignment="1">
      <alignment horizontal="right" vertical="center"/>
    </xf>
    <xf numFmtId="0" fontId="14" fillId="0" borderId="0" xfId="11" applyFont="1" applyAlignment="1">
      <alignment vertical="center"/>
    </xf>
    <xf numFmtId="0" fontId="9" fillId="0" borderId="0" xfId="12" applyFont="1" applyAlignment="1">
      <alignment horizontal="centerContinuous" vertical="center"/>
    </xf>
    <xf numFmtId="0" fontId="12" fillId="0" borderId="0" xfId="12" applyFont="1" applyAlignment="1">
      <alignment horizontal="centerContinuous" vertical="center"/>
    </xf>
    <xf numFmtId="0" fontId="12" fillId="0" borderId="0" xfId="12" applyFont="1" applyAlignment="1">
      <alignment horizontal="centerContinuous" vertical="center" wrapText="1"/>
    </xf>
    <xf numFmtId="0" fontId="14" fillId="0" borderId="0" xfId="12" applyFont="1" applyAlignment="1">
      <alignment vertical="center"/>
    </xf>
    <xf numFmtId="0" fontId="9" fillId="0" borderId="0" xfId="12" applyFont="1" applyAlignment="1">
      <alignment vertical="center"/>
    </xf>
    <xf numFmtId="0" fontId="12" fillId="0" borderId="0" xfId="12" applyFont="1" applyAlignment="1">
      <alignment horizontal="right" vertical="center"/>
    </xf>
    <xf numFmtId="0" fontId="10" fillId="0" borderId="4" xfId="12" applyFont="1" applyBorder="1" applyAlignment="1">
      <alignment vertical="center"/>
    </xf>
    <xf numFmtId="0" fontId="10" fillId="0" borderId="5" xfId="12" applyFont="1" applyBorder="1" applyAlignment="1">
      <alignment vertical="center"/>
    </xf>
    <xf numFmtId="0" fontId="12" fillId="0" borderId="5" xfId="12" applyFont="1" applyBorder="1" applyAlignment="1">
      <alignment horizontal="center" vertical="center"/>
    </xf>
    <xf numFmtId="0" fontId="12" fillId="0" borderId="5" xfId="12" applyFont="1" applyBorder="1" applyAlignment="1">
      <alignment horizontal="center" vertical="center" wrapText="1"/>
    </xf>
    <xf numFmtId="3" fontId="12" fillId="0" borderId="1" xfId="12" applyNumberFormat="1" applyFont="1" applyBorder="1" applyAlignment="1">
      <alignment horizontal="center" vertical="center" wrapText="1"/>
    </xf>
    <xf numFmtId="0" fontId="12" fillId="0" borderId="6" xfId="7" applyFont="1" applyBorder="1" applyAlignment="1">
      <alignment vertical="center"/>
    </xf>
    <xf numFmtId="3" fontId="12" fillId="0" borderId="7" xfId="7" applyNumberFormat="1" applyFont="1" applyBorder="1" applyAlignment="1">
      <alignment vertical="center"/>
    </xf>
    <xf numFmtId="3" fontId="12" fillId="0" borderId="7" xfId="7" applyNumberFormat="1" applyFont="1" applyBorder="1" applyAlignment="1">
      <alignment vertical="center" wrapText="1"/>
    </xf>
    <xf numFmtId="0" fontId="14" fillId="0" borderId="0" xfId="7" applyFont="1" applyAlignment="1">
      <alignment vertical="center"/>
    </xf>
    <xf numFmtId="0" fontId="16" fillId="0" borderId="4" xfId="7" applyFont="1" applyBorder="1" applyAlignment="1">
      <alignment vertical="center"/>
    </xf>
    <xf numFmtId="3" fontId="16" fillId="0" borderId="5" xfId="7" applyNumberFormat="1" applyFont="1" applyBorder="1" applyAlignment="1">
      <alignment vertical="center"/>
    </xf>
    <xf numFmtId="3" fontId="16" fillId="0" borderId="8" xfId="7" applyNumberFormat="1" applyFont="1" applyBorder="1" applyAlignment="1">
      <alignment vertical="center"/>
    </xf>
    <xf numFmtId="0" fontId="17" fillId="0" borderId="9" xfId="0" applyFont="1" applyBorder="1" applyAlignment="1">
      <alignment vertical="center" wrapText="1"/>
    </xf>
    <xf numFmtId="3" fontId="16" fillId="0" borderId="1" xfId="5" applyNumberFormat="1" applyFont="1" applyBorder="1" applyAlignment="1">
      <alignment vertical="center"/>
    </xf>
    <xf numFmtId="0" fontId="16" fillId="0" borderId="10" xfId="7" applyFont="1" applyBorder="1" applyAlignment="1">
      <alignment vertical="center"/>
    </xf>
    <xf numFmtId="3" fontId="16" fillId="0" borderId="0" xfId="7" applyNumberFormat="1" applyFont="1" applyAlignment="1">
      <alignment vertical="center"/>
    </xf>
    <xf numFmtId="0" fontId="17" fillId="0" borderId="5" xfId="0" applyFont="1" applyBorder="1" applyAlignment="1">
      <alignment vertical="center" wrapText="1"/>
    </xf>
    <xf numFmtId="3" fontId="16" fillId="0" borderId="1" xfId="7" applyNumberFormat="1" applyFont="1" applyBorder="1" applyAlignment="1">
      <alignment vertical="center"/>
    </xf>
    <xf numFmtId="0" fontId="17" fillId="0" borderId="0" xfId="0" applyFont="1" applyAlignment="1">
      <alignment vertical="center" wrapText="1"/>
    </xf>
    <xf numFmtId="0" fontId="17" fillId="0" borderId="11" xfId="0" applyFont="1" applyBorder="1" applyAlignment="1">
      <alignment vertical="center" wrapText="1"/>
    </xf>
    <xf numFmtId="3" fontId="16" fillId="0" borderId="11" xfId="7" applyNumberFormat="1" applyFont="1" applyBorder="1" applyAlignment="1">
      <alignment vertical="center"/>
    </xf>
    <xf numFmtId="0" fontId="12" fillId="0" borderId="12" xfId="7" applyFont="1" applyBorder="1" applyAlignment="1">
      <alignment vertical="center"/>
    </xf>
    <xf numFmtId="3" fontId="12" fillId="0" borderId="13" xfId="7" applyNumberFormat="1" applyFont="1" applyBorder="1" applyAlignment="1">
      <alignment vertical="center"/>
    </xf>
    <xf numFmtId="3" fontId="12" fillId="0" borderId="13" xfId="7" applyNumberFormat="1" applyFont="1" applyBorder="1" applyAlignment="1">
      <alignment vertical="center" wrapText="1"/>
    </xf>
    <xf numFmtId="0" fontId="10" fillId="0" borderId="4" xfId="7" applyFont="1" applyBorder="1" applyAlignment="1">
      <alignment vertical="center"/>
    </xf>
    <xf numFmtId="3" fontId="12" fillId="0" borderId="5" xfId="7" applyNumberFormat="1" applyFont="1" applyBorder="1" applyAlignment="1">
      <alignment vertical="center"/>
    </xf>
    <xf numFmtId="3" fontId="12" fillId="0" borderId="5" xfId="7" applyNumberFormat="1" applyFont="1" applyBorder="1" applyAlignment="1">
      <alignment vertical="center" wrapText="1"/>
    </xf>
    <xf numFmtId="0" fontId="10" fillId="0" borderId="14" xfId="7" applyFont="1" applyBorder="1" applyAlignment="1">
      <alignment vertical="center"/>
    </xf>
    <xf numFmtId="3" fontId="12" fillId="0" borderId="11" xfId="7" applyNumberFormat="1" applyFont="1" applyBorder="1" applyAlignment="1">
      <alignment vertical="center"/>
    </xf>
    <xf numFmtId="3" fontId="12" fillId="0" borderId="11" xfId="7" applyNumberFormat="1" applyFont="1" applyBorder="1" applyAlignment="1">
      <alignment vertical="center" wrapText="1"/>
    </xf>
    <xf numFmtId="0" fontId="10" fillId="0" borderId="15" xfId="7" applyFont="1" applyBorder="1" applyAlignment="1">
      <alignment vertical="center"/>
    </xf>
    <xf numFmtId="3" fontId="12" fillId="0" borderId="8" xfId="7" applyNumberFormat="1" applyFont="1" applyBorder="1" applyAlignment="1">
      <alignment vertical="center"/>
    </xf>
    <xf numFmtId="3" fontId="12" fillId="0" borderId="8" xfId="7" applyNumberFormat="1" applyFont="1" applyBorder="1" applyAlignment="1">
      <alignment vertical="center" wrapText="1"/>
    </xf>
    <xf numFmtId="0" fontId="12" fillId="0" borderId="16" xfId="7" applyFont="1" applyBorder="1" applyAlignment="1">
      <alignment vertical="center"/>
    </xf>
    <xf numFmtId="0" fontId="16" fillId="0" borderId="17" xfId="7" applyFont="1" applyBorder="1" applyAlignment="1">
      <alignment vertical="center"/>
    </xf>
    <xf numFmtId="3" fontId="16" fillId="0" borderId="13" xfId="7" applyNumberFormat="1" applyFont="1" applyBorder="1" applyAlignment="1">
      <alignment vertical="center"/>
    </xf>
    <xf numFmtId="3" fontId="16" fillId="0" borderId="13" xfId="7" applyNumberFormat="1" applyFont="1" applyBorder="1" applyAlignment="1">
      <alignment vertical="center" wrapText="1"/>
    </xf>
    <xf numFmtId="0" fontId="16" fillId="0" borderId="13" xfId="5" applyFont="1" applyBorder="1" applyAlignment="1">
      <alignment vertical="center"/>
    </xf>
    <xf numFmtId="0" fontId="12" fillId="0" borderId="17" xfId="7" applyFont="1" applyBorder="1" applyAlignment="1">
      <alignment vertical="center"/>
    </xf>
    <xf numFmtId="0" fontId="12" fillId="0" borderId="13" xfId="5" applyFont="1" applyBorder="1" applyAlignment="1">
      <alignment vertical="center"/>
    </xf>
    <xf numFmtId="0" fontId="12" fillId="0" borderId="18" xfId="7" applyFont="1" applyBorder="1" applyAlignment="1">
      <alignment vertical="center"/>
    </xf>
    <xf numFmtId="0" fontId="10" fillId="0" borderId="17" xfId="7" applyFont="1" applyBorder="1" applyAlignment="1">
      <alignment vertical="center"/>
    </xf>
    <xf numFmtId="0" fontId="12" fillId="0" borderId="0" xfId="7" applyFont="1" applyAlignment="1">
      <alignment vertical="center"/>
    </xf>
    <xf numFmtId="3" fontId="12" fillId="0" borderId="0" xfId="7" applyNumberFormat="1" applyFont="1" applyAlignment="1">
      <alignment vertical="center" wrapText="1"/>
    </xf>
    <xf numFmtId="3" fontId="14" fillId="0" borderId="0" xfId="7" applyNumberFormat="1" applyFont="1" applyAlignment="1">
      <alignment vertical="center" wrapText="1"/>
    </xf>
    <xf numFmtId="0" fontId="3" fillId="0" borderId="0" xfId="13" applyFont="1"/>
    <xf numFmtId="0" fontId="4" fillId="0" borderId="0" xfId="13" applyFont="1"/>
    <xf numFmtId="0" fontId="5" fillId="0" borderId="0" xfId="13" applyFont="1"/>
    <xf numFmtId="0" fontId="7" fillId="0" borderId="0" xfId="13" applyFont="1"/>
    <xf numFmtId="0" fontId="2" fillId="0" borderId="0" xfId="13" applyFont="1" applyAlignment="1">
      <alignment horizontal="centerContinuous"/>
    </xf>
    <xf numFmtId="3" fontId="5" fillId="0" borderId="0" xfId="14" applyNumberFormat="1" applyFont="1" applyAlignment="1">
      <alignment horizontal="right" vertical="center"/>
    </xf>
    <xf numFmtId="0" fontId="5" fillId="0" borderId="1" xfId="13" applyFont="1" applyBorder="1" applyAlignment="1">
      <alignment horizontal="centerContinuous"/>
    </xf>
    <xf numFmtId="0" fontId="5" fillId="0" borderId="1" xfId="13" applyFont="1" applyBorder="1" applyAlignment="1">
      <alignment horizontal="center" vertical="center" wrapText="1"/>
    </xf>
    <xf numFmtId="0" fontId="5" fillId="0" borderId="1" xfId="13" applyFont="1" applyBorder="1"/>
    <xf numFmtId="3" fontId="5" fillId="0" borderId="1" xfId="13" applyNumberFormat="1" applyFont="1" applyBorder="1"/>
    <xf numFmtId="0" fontId="3" fillId="0" borderId="1" xfId="13" applyFont="1" applyBorder="1"/>
    <xf numFmtId="3" fontId="3" fillId="0" borderId="1" xfId="13" applyNumberFormat="1" applyFont="1" applyBorder="1"/>
    <xf numFmtId="3" fontId="9" fillId="0" borderId="0" xfId="1" applyNumberFormat="1" applyFont="1" applyAlignment="1">
      <alignment vertical="center"/>
    </xf>
    <xf numFmtId="3" fontId="10" fillId="0" borderId="0" xfId="7" applyNumberFormat="1" applyFont="1" applyAlignment="1">
      <alignment vertical="center"/>
    </xf>
    <xf numFmtId="3" fontId="11" fillId="0" borderId="0" xfId="7" applyNumberFormat="1" applyFont="1" applyAlignment="1">
      <alignment vertical="center"/>
    </xf>
    <xf numFmtId="3" fontId="13" fillId="0" borderId="0" xfId="7" applyNumberFormat="1" applyFont="1" applyAlignment="1">
      <alignment horizontal="left" vertical="center"/>
    </xf>
    <xf numFmtId="3" fontId="10" fillId="0" borderId="0" xfId="7" applyNumberFormat="1" applyFont="1" applyAlignment="1">
      <alignment horizontal="left" vertical="center"/>
    </xf>
    <xf numFmtId="3" fontId="12" fillId="0" borderId="0" xfId="7" applyNumberFormat="1" applyFont="1" applyAlignment="1">
      <alignment horizontal="right" vertical="center"/>
    </xf>
    <xf numFmtId="3" fontId="10" fillId="0" borderId="1" xfId="7" applyNumberFormat="1" applyFont="1" applyBorder="1" applyAlignment="1">
      <alignment horizontal="center" vertical="center" textRotation="90"/>
    </xf>
    <xf numFmtId="3" fontId="10" fillId="0" borderId="3" xfId="7" applyNumberFormat="1" applyFont="1" applyBorder="1" applyAlignment="1">
      <alignment horizontal="center" vertical="center"/>
    </xf>
    <xf numFmtId="3" fontId="12" fillId="0" borderId="1" xfId="7" applyNumberFormat="1" applyFont="1" applyBorder="1" applyAlignment="1">
      <alignment horizontal="center" vertical="center" wrapText="1"/>
    </xf>
    <xf numFmtId="3" fontId="12" fillId="0" borderId="1" xfId="7" applyNumberFormat="1" applyFont="1" applyBorder="1" applyAlignment="1">
      <alignment horizontal="center" vertical="center" textRotation="90"/>
    </xf>
    <xf numFmtId="3" fontId="10" fillId="0" borderId="1" xfId="7" applyNumberFormat="1" applyFont="1" applyBorder="1" applyAlignment="1">
      <alignment horizontal="center" vertical="center"/>
    </xf>
    <xf numFmtId="3" fontId="12" fillId="0" borderId="1" xfId="8" applyNumberFormat="1" applyFont="1" applyBorder="1" applyAlignment="1">
      <alignment horizontal="center" vertical="center" wrapText="1"/>
    </xf>
    <xf numFmtId="3" fontId="12" fillId="0" borderId="3" xfId="7" applyNumberFormat="1" applyFont="1" applyBorder="1" applyAlignment="1">
      <alignment vertical="center" shrinkToFit="1"/>
    </xf>
    <xf numFmtId="3" fontId="12" fillId="0" borderId="1" xfId="3" applyNumberFormat="1" applyFont="1" applyBorder="1" applyAlignment="1">
      <alignment vertical="center"/>
    </xf>
    <xf numFmtId="3" fontId="12" fillId="0" borderId="1" xfId="5" applyNumberFormat="1" applyFont="1" applyBorder="1" applyAlignment="1">
      <alignment vertical="center"/>
    </xf>
    <xf numFmtId="3" fontId="10" fillId="0" borderId="1" xfId="8" applyNumberFormat="1" applyFont="1" applyBorder="1" applyAlignment="1">
      <alignment horizontal="center" vertical="center" wrapText="1"/>
    </xf>
    <xf numFmtId="3" fontId="10" fillId="0" borderId="3" xfId="7" applyNumberFormat="1" applyFont="1" applyBorder="1" applyAlignment="1">
      <alignment vertical="center" shrinkToFit="1"/>
    </xf>
    <xf numFmtId="3" fontId="12" fillId="0" borderId="1" xfId="1" applyNumberFormat="1" applyFont="1" applyBorder="1" applyAlignment="1">
      <alignment vertical="center"/>
    </xf>
    <xf numFmtId="3" fontId="10" fillId="0" borderId="1" xfId="7" applyNumberFormat="1" applyFont="1" applyBorder="1" applyAlignment="1">
      <alignment vertical="center" shrinkToFit="1"/>
    </xf>
    <xf numFmtId="0" fontId="8" fillId="0" borderId="0" xfId="8"/>
    <xf numFmtId="3" fontId="10" fillId="0" borderId="0" xfId="8" applyNumberFormat="1" applyFont="1" applyAlignment="1">
      <alignment horizontal="center" vertical="center" wrapText="1"/>
    </xf>
    <xf numFmtId="3" fontId="10" fillId="0" borderId="0" xfId="7" applyNumberFormat="1" applyFont="1" applyAlignment="1">
      <alignment vertical="center" shrinkToFit="1"/>
    </xf>
    <xf numFmtId="3" fontId="10" fillId="0" borderId="0" xfId="7" applyNumberFormat="1" applyFont="1" applyAlignment="1">
      <alignment horizontal="center" vertical="center"/>
    </xf>
    <xf numFmtId="3" fontId="10" fillId="0" borderId="1" xfId="7" applyNumberFormat="1" applyFont="1" applyBorder="1" applyAlignment="1">
      <alignment horizontal="right" vertical="center" shrinkToFit="1"/>
    </xf>
    <xf numFmtId="3" fontId="10" fillId="0" borderId="1" xfId="7" applyNumberFormat="1" applyFont="1" applyBorder="1" applyAlignment="1">
      <alignment horizontal="right" vertical="center"/>
    </xf>
    <xf numFmtId="3" fontId="10" fillId="0" borderId="1" xfId="7" applyNumberFormat="1" applyFont="1" applyBorder="1" applyAlignment="1">
      <alignment vertical="center" wrapText="1"/>
    </xf>
    <xf numFmtId="3" fontId="14" fillId="0" borderId="0" xfId="7" applyNumberFormat="1" applyFont="1" applyAlignment="1">
      <alignment horizontal="right" vertical="center"/>
    </xf>
    <xf numFmtId="3" fontId="0" fillId="0" borderId="1" xfId="7" applyNumberFormat="1" applyFont="1" applyBorder="1" applyAlignment="1">
      <alignment vertical="center"/>
    </xf>
    <xf numFmtId="3" fontId="21" fillId="0" borderId="1" xfId="9" applyNumberFormat="1" applyFont="1" applyBorder="1" applyAlignment="1">
      <alignment vertical="center"/>
    </xf>
    <xf numFmtId="3" fontId="21" fillId="0" borderId="1" xfId="9" applyNumberFormat="1" applyFont="1" applyBorder="1" applyAlignment="1">
      <alignment vertical="center" shrinkToFit="1"/>
    </xf>
    <xf numFmtId="3" fontId="22" fillId="0" borderId="0" xfId="9" applyNumberFormat="1" applyFont="1" applyAlignment="1">
      <alignment vertical="center"/>
    </xf>
    <xf numFmtId="0" fontId="20" fillId="0" borderId="0" xfId="0" applyFont="1"/>
    <xf numFmtId="0" fontId="5" fillId="0" borderId="0" xfId="3" applyFont="1" applyAlignment="1">
      <alignment horizontal="left" vertical="center"/>
    </xf>
    <xf numFmtId="3" fontId="9" fillId="0" borderId="0" xfId="7" applyNumberFormat="1" applyFont="1" applyAlignment="1">
      <alignment horizontal="center" vertical="center"/>
    </xf>
    <xf numFmtId="3" fontId="21" fillId="0" borderId="0" xfId="9" applyNumberFormat="1" applyFont="1" applyAlignment="1">
      <alignment vertical="center"/>
    </xf>
    <xf numFmtId="3" fontId="24" fillId="0" borderId="0" xfId="9" applyNumberFormat="1" applyFont="1" applyAlignment="1">
      <alignment vertical="center"/>
    </xf>
    <xf numFmtId="3" fontId="24" fillId="0" borderId="0" xfId="9" applyNumberFormat="1" applyFont="1" applyAlignment="1">
      <alignment horizontal="centerContinuous" vertical="center"/>
    </xf>
    <xf numFmtId="3" fontId="24" fillId="0" borderId="0" xfId="9" applyNumberFormat="1" applyFont="1" applyAlignment="1">
      <alignment horizontal="right" vertical="center"/>
    </xf>
    <xf numFmtId="3" fontId="21" fillId="0" borderId="1" xfId="9" applyNumberFormat="1" applyFont="1" applyBorder="1" applyAlignment="1">
      <alignment horizontal="right" vertical="center"/>
    </xf>
    <xf numFmtId="3" fontId="24" fillId="0" borderId="3" xfId="9" applyNumberFormat="1" applyFont="1" applyBorder="1" applyAlignment="1">
      <alignment vertical="center"/>
    </xf>
    <xf numFmtId="3" fontId="21" fillId="0" borderId="3" xfId="9" applyNumberFormat="1" applyFont="1" applyBorder="1" applyAlignment="1">
      <alignment vertical="center"/>
    </xf>
    <xf numFmtId="3" fontId="21" fillId="0" borderId="0" xfId="9" applyNumberFormat="1" applyFont="1" applyAlignment="1">
      <alignment vertical="center" shrinkToFit="1"/>
    </xf>
    <xf numFmtId="3" fontId="22" fillId="0" borderId="0" xfId="9" applyNumberFormat="1" applyFont="1" applyAlignment="1">
      <alignment vertical="center" shrinkToFit="1"/>
    </xf>
    <xf numFmtId="0" fontId="23" fillId="0" borderId="0" xfId="0" applyFont="1"/>
    <xf numFmtId="0" fontId="25" fillId="0" borderId="0" xfId="0" applyFont="1"/>
    <xf numFmtId="3" fontId="5" fillId="0" borderId="1" xfId="7" applyNumberFormat="1" applyFont="1" applyBorder="1" applyAlignment="1">
      <alignment horizontal="center" vertical="center" wrapText="1"/>
    </xf>
    <xf numFmtId="3" fontId="3" fillId="0" borderId="2" xfId="1" applyNumberFormat="1" applyFont="1" applyBorder="1" applyAlignment="1">
      <alignment horizontal="left" vertical="center"/>
    </xf>
    <xf numFmtId="0" fontId="5" fillId="0" borderId="0" xfId="1" applyFont="1" applyAlignment="1">
      <alignment horizontal="left" vertical="center"/>
    </xf>
    <xf numFmtId="3" fontId="5" fillId="0" borderId="0" xfId="1" applyNumberFormat="1" applyFont="1" applyAlignment="1">
      <alignment horizontal="left" vertical="center"/>
    </xf>
    <xf numFmtId="3" fontId="5" fillId="0" borderId="0" xfId="1" applyNumberFormat="1" applyFont="1" applyAlignment="1">
      <alignment horizontal="fill" vertical="center"/>
    </xf>
    <xf numFmtId="0" fontId="3" fillId="0" borderId="2" xfId="3" applyFont="1" applyBorder="1" applyAlignment="1">
      <alignment horizontal="left" vertical="center"/>
    </xf>
    <xf numFmtId="0" fontId="5" fillId="0" borderId="0" xfId="3" applyFont="1" applyAlignment="1">
      <alignment horizontal="left" vertical="center"/>
    </xf>
    <xf numFmtId="0" fontId="5" fillId="0" borderId="0" xfId="3" applyFont="1" applyAlignment="1">
      <alignment horizontal="fill" vertical="center"/>
    </xf>
    <xf numFmtId="3" fontId="9" fillId="0" borderId="0" xfId="7" applyNumberFormat="1" applyFont="1" applyAlignment="1">
      <alignment horizontal="center" vertical="center"/>
    </xf>
    <xf numFmtId="3" fontId="10" fillId="0" borderId="0" xfId="7" applyNumberFormat="1" applyFont="1" applyAlignment="1">
      <alignment horizontal="center" vertical="center"/>
    </xf>
    <xf numFmtId="0" fontId="9" fillId="0" borderId="0" xfId="12" applyFont="1" applyAlignment="1">
      <alignment horizontal="center" vertical="center"/>
    </xf>
    <xf numFmtId="0" fontId="5" fillId="0" borderId="19" xfId="13" applyFont="1" applyBorder="1" applyAlignment="1">
      <alignment horizontal="center" vertical="center"/>
    </xf>
    <xf numFmtId="0" fontId="19" fillId="0" borderId="20" xfId="13" applyFont="1" applyBorder="1"/>
  </cellXfs>
  <cellStyles count="15">
    <cellStyle name="Normál" xfId="0" builtinId="0"/>
    <cellStyle name="Normál_1997. évi bevételi tábla" xfId="1"/>
    <cellStyle name="Normál_1997. évi kiadási tábla" xfId="3"/>
    <cellStyle name="Normál_bevétel 1997.XII.31." xfId="5"/>
    <cellStyle name="Normál_Bevételek részletezése 1996-97." xfId="11"/>
    <cellStyle name="Normál_Felújítások" xfId="2"/>
    <cellStyle name="Normál_Felújítások_Roma Nemzetiségi Önk." xfId="14"/>
    <cellStyle name="Normál_Finanszírozás 2009" xfId="9"/>
    <cellStyle name="Normál_Kv2013" xfId="13"/>
    <cellStyle name="Normál_Munka1" xfId="4"/>
    <cellStyle name="Normál_Munka2" xfId="6"/>
    <cellStyle name="Normál_Munka3" xfId="8"/>
    <cellStyle name="Normál_Munka5" xfId="10"/>
    <cellStyle name="Normál_Tájékoztató" xfId="7"/>
    <cellStyle name="Normál_Tartalékok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2"/>
  <sheetViews>
    <sheetView view="pageBreakPreview" zoomScaleNormal="100" zoomScaleSheetLayoutView="100" workbookViewId="0">
      <selection sqref="A1:K31"/>
    </sheetView>
  </sheetViews>
  <sheetFormatPr defaultRowHeight="15" x14ac:dyDescent="0.25"/>
  <cols>
    <col min="1" max="1" width="5.140625" customWidth="1"/>
    <col min="2" max="2" width="4.140625" customWidth="1"/>
    <col min="3" max="5" width="9.140625" customWidth="1"/>
    <col min="6" max="6" width="30.140625" style="178" customWidth="1"/>
    <col min="7" max="11" width="7.5703125" style="178" customWidth="1"/>
    <col min="259" max="259" width="6.85546875" customWidth="1"/>
    <col min="260" max="260" width="7.5703125" customWidth="1"/>
    <col min="261" max="261" width="10.42578125" customWidth="1"/>
    <col min="264" max="264" width="30.140625" customWidth="1"/>
    <col min="515" max="515" width="6.85546875" customWidth="1"/>
    <col min="516" max="516" width="7.5703125" customWidth="1"/>
    <col min="517" max="517" width="10.42578125" customWidth="1"/>
    <col min="520" max="520" width="30.140625" customWidth="1"/>
    <col min="771" max="771" width="6.85546875" customWidth="1"/>
    <col min="772" max="772" width="7.5703125" customWidth="1"/>
    <col min="773" max="773" width="10.42578125" customWidth="1"/>
    <col min="776" max="776" width="30.140625" customWidth="1"/>
    <col min="1027" max="1027" width="6.85546875" customWidth="1"/>
    <col min="1028" max="1028" width="7.5703125" customWidth="1"/>
    <col min="1029" max="1029" width="10.42578125" customWidth="1"/>
    <col min="1032" max="1032" width="30.140625" customWidth="1"/>
    <col min="1283" max="1283" width="6.85546875" customWidth="1"/>
    <col min="1284" max="1284" width="7.5703125" customWidth="1"/>
    <col min="1285" max="1285" width="10.42578125" customWidth="1"/>
    <col min="1288" max="1288" width="30.140625" customWidth="1"/>
    <col min="1539" max="1539" width="6.85546875" customWidth="1"/>
    <col min="1540" max="1540" width="7.5703125" customWidth="1"/>
    <col min="1541" max="1541" width="10.42578125" customWidth="1"/>
    <col min="1544" max="1544" width="30.140625" customWidth="1"/>
    <col min="1795" max="1795" width="6.85546875" customWidth="1"/>
    <col min="1796" max="1796" width="7.5703125" customWidth="1"/>
    <col min="1797" max="1797" width="10.42578125" customWidth="1"/>
    <col min="1800" max="1800" width="30.140625" customWidth="1"/>
    <col min="2051" max="2051" width="6.85546875" customWidth="1"/>
    <col min="2052" max="2052" width="7.5703125" customWidth="1"/>
    <col min="2053" max="2053" width="10.42578125" customWidth="1"/>
    <col min="2056" max="2056" width="30.140625" customWidth="1"/>
    <col min="2307" max="2307" width="6.85546875" customWidth="1"/>
    <col min="2308" max="2308" width="7.5703125" customWidth="1"/>
    <col min="2309" max="2309" width="10.42578125" customWidth="1"/>
    <col min="2312" max="2312" width="30.140625" customWidth="1"/>
    <col min="2563" max="2563" width="6.85546875" customWidth="1"/>
    <col min="2564" max="2564" width="7.5703125" customWidth="1"/>
    <col min="2565" max="2565" width="10.42578125" customWidth="1"/>
    <col min="2568" max="2568" width="30.140625" customWidth="1"/>
    <col min="2819" max="2819" width="6.85546875" customWidth="1"/>
    <col min="2820" max="2820" width="7.5703125" customWidth="1"/>
    <col min="2821" max="2821" width="10.42578125" customWidth="1"/>
    <col min="2824" max="2824" width="30.140625" customWidth="1"/>
    <col min="3075" max="3075" width="6.85546875" customWidth="1"/>
    <col min="3076" max="3076" width="7.5703125" customWidth="1"/>
    <col min="3077" max="3077" width="10.42578125" customWidth="1"/>
    <col min="3080" max="3080" width="30.140625" customWidth="1"/>
    <col min="3331" max="3331" width="6.85546875" customWidth="1"/>
    <col min="3332" max="3332" width="7.5703125" customWidth="1"/>
    <col min="3333" max="3333" width="10.42578125" customWidth="1"/>
    <col min="3336" max="3336" width="30.140625" customWidth="1"/>
    <col min="3587" max="3587" width="6.85546875" customWidth="1"/>
    <col min="3588" max="3588" width="7.5703125" customWidth="1"/>
    <col min="3589" max="3589" width="10.42578125" customWidth="1"/>
    <col min="3592" max="3592" width="30.140625" customWidth="1"/>
    <col min="3843" max="3843" width="6.85546875" customWidth="1"/>
    <col min="3844" max="3844" width="7.5703125" customWidth="1"/>
    <col min="3845" max="3845" width="10.42578125" customWidth="1"/>
    <col min="3848" max="3848" width="30.140625" customWidth="1"/>
    <col min="4099" max="4099" width="6.85546875" customWidth="1"/>
    <col min="4100" max="4100" width="7.5703125" customWidth="1"/>
    <col min="4101" max="4101" width="10.42578125" customWidth="1"/>
    <col min="4104" max="4104" width="30.140625" customWidth="1"/>
    <col min="4355" max="4355" width="6.85546875" customWidth="1"/>
    <col min="4356" max="4356" width="7.5703125" customWidth="1"/>
    <col min="4357" max="4357" width="10.42578125" customWidth="1"/>
    <col min="4360" max="4360" width="30.140625" customWidth="1"/>
    <col min="4611" max="4611" width="6.85546875" customWidth="1"/>
    <col min="4612" max="4612" width="7.5703125" customWidth="1"/>
    <col min="4613" max="4613" width="10.42578125" customWidth="1"/>
    <col min="4616" max="4616" width="30.140625" customWidth="1"/>
    <col min="4867" max="4867" width="6.85546875" customWidth="1"/>
    <col min="4868" max="4868" width="7.5703125" customWidth="1"/>
    <col min="4869" max="4869" width="10.42578125" customWidth="1"/>
    <col min="4872" max="4872" width="30.140625" customWidth="1"/>
    <col min="5123" max="5123" width="6.85546875" customWidth="1"/>
    <col min="5124" max="5124" width="7.5703125" customWidth="1"/>
    <col min="5125" max="5125" width="10.42578125" customWidth="1"/>
    <col min="5128" max="5128" width="30.140625" customWidth="1"/>
    <col min="5379" max="5379" width="6.85546875" customWidth="1"/>
    <col min="5380" max="5380" width="7.5703125" customWidth="1"/>
    <col min="5381" max="5381" width="10.42578125" customWidth="1"/>
    <col min="5384" max="5384" width="30.140625" customWidth="1"/>
    <col min="5635" max="5635" width="6.85546875" customWidth="1"/>
    <col min="5636" max="5636" width="7.5703125" customWidth="1"/>
    <col min="5637" max="5637" width="10.42578125" customWidth="1"/>
    <col min="5640" max="5640" width="30.140625" customWidth="1"/>
    <col min="5891" max="5891" width="6.85546875" customWidth="1"/>
    <col min="5892" max="5892" width="7.5703125" customWidth="1"/>
    <col min="5893" max="5893" width="10.42578125" customWidth="1"/>
    <col min="5896" max="5896" width="30.140625" customWidth="1"/>
    <col min="6147" max="6147" width="6.85546875" customWidth="1"/>
    <col min="6148" max="6148" width="7.5703125" customWidth="1"/>
    <col min="6149" max="6149" width="10.42578125" customWidth="1"/>
    <col min="6152" max="6152" width="30.140625" customWidth="1"/>
    <col min="6403" max="6403" width="6.85546875" customWidth="1"/>
    <col min="6404" max="6404" width="7.5703125" customWidth="1"/>
    <col min="6405" max="6405" width="10.42578125" customWidth="1"/>
    <col min="6408" max="6408" width="30.140625" customWidth="1"/>
    <col min="6659" max="6659" width="6.85546875" customWidth="1"/>
    <col min="6660" max="6660" width="7.5703125" customWidth="1"/>
    <col min="6661" max="6661" width="10.42578125" customWidth="1"/>
    <col min="6664" max="6664" width="30.140625" customWidth="1"/>
    <col min="6915" max="6915" width="6.85546875" customWidth="1"/>
    <col min="6916" max="6916" width="7.5703125" customWidth="1"/>
    <col min="6917" max="6917" width="10.42578125" customWidth="1"/>
    <col min="6920" max="6920" width="30.140625" customWidth="1"/>
    <col min="7171" max="7171" width="6.85546875" customWidth="1"/>
    <col min="7172" max="7172" width="7.5703125" customWidth="1"/>
    <col min="7173" max="7173" width="10.42578125" customWidth="1"/>
    <col min="7176" max="7176" width="30.140625" customWidth="1"/>
    <col min="7427" max="7427" width="6.85546875" customWidth="1"/>
    <col min="7428" max="7428" width="7.5703125" customWidth="1"/>
    <col min="7429" max="7429" width="10.42578125" customWidth="1"/>
    <col min="7432" max="7432" width="30.140625" customWidth="1"/>
    <col min="7683" max="7683" width="6.85546875" customWidth="1"/>
    <col min="7684" max="7684" width="7.5703125" customWidth="1"/>
    <col min="7685" max="7685" width="10.42578125" customWidth="1"/>
    <col min="7688" max="7688" width="30.140625" customWidth="1"/>
    <col min="7939" max="7939" width="6.85546875" customWidth="1"/>
    <col min="7940" max="7940" width="7.5703125" customWidth="1"/>
    <col min="7941" max="7941" width="10.42578125" customWidth="1"/>
    <col min="7944" max="7944" width="30.140625" customWidth="1"/>
    <col min="8195" max="8195" width="6.85546875" customWidth="1"/>
    <col min="8196" max="8196" width="7.5703125" customWidth="1"/>
    <col min="8197" max="8197" width="10.42578125" customWidth="1"/>
    <col min="8200" max="8200" width="30.140625" customWidth="1"/>
    <col min="8451" max="8451" width="6.85546875" customWidth="1"/>
    <col min="8452" max="8452" width="7.5703125" customWidth="1"/>
    <col min="8453" max="8453" width="10.42578125" customWidth="1"/>
    <col min="8456" max="8456" width="30.140625" customWidth="1"/>
    <col min="8707" max="8707" width="6.85546875" customWidth="1"/>
    <col min="8708" max="8708" width="7.5703125" customWidth="1"/>
    <col min="8709" max="8709" width="10.42578125" customWidth="1"/>
    <col min="8712" max="8712" width="30.140625" customWidth="1"/>
    <col min="8963" max="8963" width="6.85546875" customWidth="1"/>
    <col min="8964" max="8964" width="7.5703125" customWidth="1"/>
    <col min="8965" max="8965" width="10.42578125" customWidth="1"/>
    <col min="8968" max="8968" width="30.140625" customWidth="1"/>
    <col min="9219" max="9219" width="6.85546875" customWidth="1"/>
    <col min="9220" max="9220" width="7.5703125" customWidth="1"/>
    <col min="9221" max="9221" width="10.42578125" customWidth="1"/>
    <col min="9224" max="9224" width="30.140625" customWidth="1"/>
    <col min="9475" max="9475" width="6.85546875" customWidth="1"/>
    <col min="9476" max="9476" width="7.5703125" customWidth="1"/>
    <col min="9477" max="9477" width="10.42578125" customWidth="1"/>
    <col min="9480" max="9480" width="30.140625" customWidth="1"/>
    <col min="9731" max="9731" width="6.85546875" customWidth="1"/>
    <col min="9732" max="9732" width="7.5703125" customWidth="1"/>
    <col min="9733" max="9733" width="10.42578125" customWidth="1"/>
    <col min="9736" max="9736" width="30.140625" customWidth="1"/>
    <col min="9987" max="9987" width="6.85546875" customWidth="1"/>
    <col min="9988" max="9988" width="7.5703125" customWidth="1"/>
    <col min="9989" max="9989" width="10.42578125" customWidth="1"/>
    <col min="9992" max="9992" width="30.140625" customWidth="1"/>
    <col min="10243" max="10243" width="6.85546875" customWidth="1"/>
    <col min="10244" max="10244" width="7.5703125" customWidth="1"/>
    <col min="10245" max="10245" width="10.42578125" customWidth="1"/>
    <col min="10248" max="10248" width="30.140625" customWidth="1"/>
    <col min="10499" max="10499" width="6.85546875" customWidth="1"/>
    <col min="10500" max="10500" width="7.5703125" customWidth="1"/>
    <col min="10501" max="10501" width="10.42578125" customWidth="1"/>
    <col min="10504" max="10504" width="30.140625" customWidth="1"/>
    <col min="10755" max="10755" width="6.85546875" customWidth="1"/>
    <col min="10756" max="10756" width="7.5703125" customWidth="1"/>
    <col min="10757" max="10757" width="10.42578125" customWidth="1"/>
    <col min="10760" max="10760" width="30.140625" customWidth="1"/>
    <col min="11011" max="11011" width="6.85546875" customWidth="1"/>
    <col min="11012" max="11012" width="7.5703125" customWidth="1"/>
    <col min="11013" max="11013" width="10.42578125" customWidth="1"/>
    <col min="11016" max="11016" width="30.140625" customWidth="1"/>
    <col min="11267" max="11267" width="6.85546875" customWidth="1"/>
    <col min="11268" max="11268" width="7.5703125" customWidth="1"/>
    <col min="11269" max="11269" width="10.42578125" customWidth="1"/>
    <col min="11272" max="11272" width="30.140625" customWidth="1"/>
    <col min="11523" max="11523" width="6.85546875" customWidth="1"/>
    <col min="11524" max="11524" width="7.5703125" customWidth="1"/>
    <col min="11525" max="11525" width="10.42578125" customWidth="1"/>
    <col min="11528" max="11528" width="30.140625" customWidth="1"/>
    <col min="11779" max="11779" width="6.85546875" customWidth="1"/>
    <col min="11780" max="11780" width="7.5703125" customWidth="1"/>
    <col min="11781" max="11781" width="10.42578125" customWidth="1"/>
    <col min="11784" max="11784" width="30.140625" customWidth="1"/>
    <col min="12035" max="12035" width="6.85546875" customWidth="1"/>
    <col min="12036" max="12036" width="7.5703125" customWidth="1"/>
    <col min="12037" max="12037" width="10.42578125" customWidth="1"/>
    <col min="12040" max="12040" width="30.140625" customWidth="1"/>
    <col min="12291" max="12291" width="6.85546875" customWidth="1"/>
    <col min="12292" max="12292" width="7.5703125" customWidth="1"/>
    <col min="12293" max="12293" width="10.42578125" customWidth="1"/>
    <col min="12296" max="12296" width="30.140625" customWidth="1"/>
    <col min="12547" max="12547" width="6.85546875" customWidth="1"/>
    <col min="12548" max="12548" width="7.5703125" customWidth="1"/>
    <col min="12549" max="12549" width="10.42578125" customWidth="1"/>
    <col min="12552" max="12552" width="30.140625" customWidth="1"/>
    <col min="12803" max="12803" width="6.85546875" customWidth="1"/>
    <col min="12804" max="12804" width="7.5703125" customWidth="1"/>
    <col min="12805" max="12805" width="10.42578125" customWidth="1"/>
    <col min="12808" max="12808" width="30.140625" customWidth="1"/>
    <col min="13059" max="13059" width="6.85546875" customWidth="1"/>
    <col min="13060" max="13060" width="7.5703125" customWidth="1"/>
    <col min="13061" max="13061" width="10.42578125" customWidth="1"/>
    <col min="13064" max="13064" width="30.140625" customWidth="1"/>
    <col min="13315" max="13315" width="6.85546875" customWidth="1"/>
    <col min="13316" max="13316" width="7.5703125" customWidth="1"/>
    <col min="13317" max="13317" width="10.42578125" customWidth="1"/>
    <col min="13320" max="13320" width="30.140625" customWidth="1"/>
    <col min="13571" max="13571" width="6.85546875" customWidth="1"/>
    <col min="13572" max="13572" width="7.5703125" customWidth="1"/>
    <col min="13573" max="13573" width="10.42578125" customWidth="1"/>
    <col min="13576" max="13576" width="30.140625" customWidth="1"/>
    <col min="13827" max="13827" width="6.85546875" customWidth="1"/>
    <col min="13828" max="13828" width="7.5703125" customWidth="1"/>
    <col min="13829" max="13829" width="10.42578125" customWidth="1"/>
    <col min="13832" max="13832" width="30.140625" customWidth="1"/>
    <col min="14083" max="14083" width="6.85546875" customWidth="1"/>
    <col min="14084" max="14084" width="7.5703125" customWidth="1"/>
    <col min="14085" max="14085" width="10.42578125" customWidth="1"/>
    <col min="14088" max="14088" width="30.140625" customWidth="1"/>
    <col min="14339" max="14339" width="6.85546875" customWidth="1"/>
    <col min="14340" max="14340" width="7.5703125" customWidth="1"/>
    <col min="14341" max="14341" width="10.42578125" customWidth="1"/>
    <col min="14344" max="14344" width="30.140625" customWidth="1"/>
    <col min="14595" max="14595" width="6.85546875" customWidth="1"/>
    <col min="14596" max="14596" width="7.5703125" customWidth="1"/>
    <col min="14597" max="14597" width="10.42578125" customWidth="1"/>
    <col min="14600" max="14600" width="30.140625" customWidth="1"/>
    <col min="14851" max="14851" width="6.85546875" customWidth="1"/>
    <col min="14852" max="14852" width="7.5703125" customWidth="1"/>
    <col min="14853" max="14853" width="10.42578125" customWidth="1"/>
    <col min="14856" max="14856" width="30.140625" customWidth="1"/>
    <col min="15107" max="15107" width="6.85546875" customWidth="1"/>
    <col min="15108" max="15108" width="7.5703125" customWidth="1"/>
    <col min="15109" max="15109" width="10.42578125" customWidth="1"/>
    <col min="15112" max="15112" width="30.140625" customWidth="1"/>
    <col min="15363" max="15363" width="6.85546875" customWidth="1"/>
    <col min="15364" max="15364" width="7.5703125" customWidth="1"/>
    <col min="15365" max="15365" width="10.42578125" customWidth="1"/>
    <col min="15368" max="15368" width="30.140625" customWidth="1"/>
    <col min="15619" max="15619" width="6.85546875" customWidth="1"/>
    <col min="15620" max="15620" width="7.5703125" customWidth="1"/>
    <col min="15621" max="15621" width="10.42578125" customWidth="1"/>
    <col min="15624" max="15624" width="30.140625" customWidth="1"/>
    <col min="15875" max="15875" width="6.85546875" customWidth="1"/>
    <col min="15876" max="15876" width="7.5703125" customWidth="1"/>
    <col min="15877" max="15877" width="10.42578125" customWidth="1"/>
    <col min="15880" max="15880" width="30.140625" customWidth="1"/>
    <col min="16131" max="16131" width="6.85546875" customWidth="1"/>
    <col min="16132" max="16132" width="7.5703125" customWidth="1"/>
    <col min="16133" max="16133" width="10.42578125" customWidth="1"/>
    <col min="16136" max="16136" width="30.140625" customWidth="1"/>
  </cols>
  <sheetData>
    <row r="1" spans="1:13" x14ac:dyDescent="0.25">
      <c r="A1" s="1" t="s">
        <v>177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14.45" x14ac:dyDescent="0.3">
      <c r="A2" s="4"/>
      <c r="B2" s="4"/>
      <c r="C2" s="4"/>
      <c r="D2" s="4"/>
      <c r="E2" s="4"/>
      <c r="F2" s="4"/>
      <c r="G2" s="5"/>
      <c r="H2" s="5"/>
      <c r="I2" s="5"/>
      <c r="J2" s="5"/>
      <c r="K2" s="5" t="s">
        <v>0</v>
      </c>
      <c r="L2" s="4"/>
      <c r="M2" s="6"/>
    </row>
    <row r="3" spans="1:13" ht="67.5" x14ac:dyDescent="0.25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172</v>
      </c>
      <c r="G3" s="7" t="s">
        <v>169</v>
      </c>
      <c r="H3" s="7" t="s">
        <v>171</v>
      </c>
      <c r="I3" s="7" t="s">
        <v>175</v>
      </c>
      <c r="J3" s="179" t="s">
        <v>6</v>
      </c>
      <c r="K3" s="7" t="s">
        <v>176</v>
      </c>
      <c r="L3" s="4"/>
      <c r="M3" s="6"/>
    </row>
    <row r="4" spans="1:13" x14ac:dyDescent="0.25">
      <c r="A4" s="8">
        <v>1</v>
      </c>
      <c r="B4" s="4" t="s">
        <v>7</v>
      </c>
      <c r="C4" s="9"/>
      <c r="D4" s="4"/>
      <c r="E4" s="4"/>
      <c r="F4" s="10"/>
      <c r="G4" s="4"/>
      <c r="H4" s="4"/>
      <c r="I4" s="4"/>
      <c r="J4" s="4"/>
      <c r="K4" s="4"/>
      <c r="L4" s="4"/>
      <c r="M4" s="6"/>
    </row>
    <row r="5" spans="1:13" x14ac:dyDescent="0.25">
      <c r="A5" s="9"/>
      <c r="B5" s="4"/>
      <c r="C5" s="8">
        <v>1</v>
      </c>
      <c r="D5" s="181" t="s">
        <v>170</v>
      </c>
      <c r="E5" s="181"/>
      <c r="F5" s="181"/>
      <c r="G5" s="4"/>
      <c r="H5" s="4"/>
      <c r="I5" s="4"/>
      <c r="J5" s="4"/>
      <c r="K5" s="4"/>
      <c r="L5" s="4"/>
      <c r="M5" s="6"/>
    </row>
    <row r="6" spans="1:13" x14ac:dyDescent="0.25">
      <c r="A6" s="9"/>
      <c r="B6" s="4"/>
      <c r="C6" s="8"/>
      <c r="D6" s="10"/>
      <c r="E6" s="8">
        <v>1</v>
      </c>
      <c r="F6" s="11" t="s">
        <v>8</v>
      </c>
      <c r="G6" s="4">
        <v>44</v>
      </c>
      <c r="H6" s="4">
        <v>0</v>
      </c>
      <c r="I6" s="4">
        <v>0</v>
      </c>
      <c r="J6" s="4">
        <v>49</v>
      </c>
      <c r="K6" s="4">
        <f>SUM(I6:J6)</f>
        <v>49</v>
      </c>
      <c r="L6" s="4"/>
      <c r="M6" s="6"/>
    </row>
    <row r="7" spans="1:13" x14ac:dyDescent="0.25">
      <c r="A7" s="9"/>
      <c r="B7" s="4"/>
      <c r="C7" s="8"/>
      <c r="D7" s="10"/>
      <c r="E7" s="8">
        <v>2</v>
      </c>
      <c r="F7" s="11" t="s">
        <v>9</v>
      </c>
      <c r="G7" s="4">
        <v>0</v>
      </c>
      <c r="H7" s="4">
        <v>0</v>
      </c>
      <c r="I7" s="4">
        <v>0</v>
      </c>
      <c r="J7" s="4">
        <v>0</v>
      </c>
      <c r="K7" s="4">
        <f t="shared" ref="K7:K29" si="0">SUM(I7:J7)</f>
        <v>0</v>
      </c>
      <c r="L7" s="4"/>
      <c r="M7" s="6"/>
    </row>
    <row r="8" spans="1:13" x14ac:dyDescent="0.25">
      <c r="A8" s="9"/>
      <c r="B8" s="4"/>
      <c r="C8" s="8"/>
      <c r="D8" s="10"/>
      <c r="E8" s="8">
        <v>3</v>
      </c>
      <c r="F8" s="11" t="s">
        <v>10</v>
      </c>
      <c r="G8" s="4">
        <v>2585</v>
      </c>
      <c r="H8" s="4">
        <v>920</v>
      </c>
      <c r="I8" s="4">
        <v>2178</v>
      </c>
      <c r="J8" s="4">
        <v>-1</v>
      </c>
      <c r="K8" s="4">
        <f t="shared" si="0"/>
        <v>2177</v>
      </c>
      <c r="L8" s="4"/>
      <c r="M8" s="6"/>
    </row>
    <row r="9" spans="1:13" x14ac:dyDescent="0.25">
      <c r="A9" s="9"/>
      <c r="B9" s="4"/>
      <c r="C9" s="8"/>
      <c r="D9" s="10"/>
      <c r="E9" s="8">
        <v>4</v>
      </c>
      <c r="F9" s="11" t="s">
        <v>11</v>
      </c>
      <c r="G9" s="4">
        <v>0</v>
      </c>
      <c r="H9" s="4">
        <v>0</v>
      </c>
      <c r="I9" s="4">
        <v>0</v>
      </c>
      <c r="J9" s="4">
        <v>0</v>
      </c>
      <c r="K9" s="4">
        <f t="shared" si="0"/>
        <v>0</v>
      </c>
      <c r="L9" s="4"/>
      <c r="M9" s="6"/>
    </row>
    <row r="10" spans="1:13" x14ac:dyDescent="0.25">
      <c r="A10" s="9"/>
      <c r="B10" s="4"/>
      <c r="C10" s="8">
        <v>2</v>
      </c>
      <c r="D10" s="182" t="s">
        <v>12</v>
      </c>
      <c r="E10" s="182"/>
      <c r="F10" s="182"/>
      <c r="G10" s="4"/>
      <c r="H10" s="4"/>
      <c r="I10" s="4"/>
      <c r="J10" s="4"/>
      <c r="K10" s="4"/>
      <c r="L10" s="4"/>
      <c r="M10" s="6"/>
    </row>
    <row r="11" spans="1:13" x14ac:dyDescent="0.25">
      <c r="A11" s="9"/>
      <c r="B11" s="4"/>
      <c r="C11" s="8"/>
      <c r="D11" s="10"/>
      <c r="E11" s="8">
        <v>1</v>
      </c>
      <c r="F11" s="11" t="s">
        <v>13</v>
      </c>
      <c r="G11" s="4">
        <v>0</v>
      </c>
      <c r="H11" s="4">
        <v>0</v>
      </c>
      <c r="I11" s="4">
        <v>0</v>
      </c>
      <c r="J11" s="4">
        <v>0</v>
      </c>
      <c r="K11" s="4">
        <f t="shared" si="0"/>
        <v>0</v>
      </c>
      <c r="L11" s="4"/>
      <c r="M11" s="6"/>
    </row>
    <row r="12" spans="1:13" x14ac:dyDescent="0.25">
      <c r="A12" s="9"/>
      <c r="B12" s="4"/>
      <c r="C12" s="8"/>
      <c r="D12" s="10"/>
      <c r="E12" s="8">
        <v>2</v>
      </c>
      <c r="F12" s="11" t="s">
        <v>14</v>
      </c>
      <c r="G12" s="4">
        <v>0</v>
      </c>
      <c r="H12" s="4">
        <v>0</v>
      </c>
      <c r="I12" s="4">
        <v>0</v>
      </c>
      <c r="J12" s="4">
        <v>0</v>
      </c>
      <c r="K12" s="4">
        <f t="shared" si="0"/>
        <v>0</v>
      </c>
      <c r="L12" s="4"/>
      <c r="M12" s="6"/>
    </row>
    <row r="13" spans="1:13" x14ac:dyDescent="0.25">
      <c r="A13" s="9"/>
      <c r="B13" s="4"/>
      <c r="C13" s="8"/>
      <c r="D13" s="10"/>
      <c r="E13" s="8">
        <v>3</v>
      </c>
      <c r="F13" s="11" t="s">
        <v>15</v>
      </c>
      <c r="G13" s="4">
        <v>0</v>
      </c>
      <c r="H13" s="4">
        <v>0</v>
      </c>
      <c r="I13" s="4">
        <v>0</v>
      </c>
      <c r="J13" s="4">
        <v>0</v>
      </c>
      <c r="K13" s="4">
        <f t="shared" si="0"/>
        <v>0</v>
      </c>
      <c r="L13" s="4"/>
      <c r="M13" s="6"/>
    </row>
    <row r="14" spans="1:13" x14ac:dyDescent="0.25">
      <c r="A14" s="9"/>
      <c r="B14" s="4"/>
      <c r="C14" s="8">
        <v>3</v>
      </c>
      <c r="D14" s="183" t="s">
        <v>16</v>
      </c>
      <c r="E14" s="183"/>
      <c r="F14" s="183"/>
      <c r="G14" s="12"/>
      <c r="H14" s="12"/>
      <c r="I14" s="12"/>
      <c r="J14" s="12"/>
      <c r="K14" s="4"/>
      <c r="L14" s="4"/>
      <c r="M14" s="6"/>
    </row>
    <row r="15" spans="1:13" x14ac:dyDescent="0.25">
      <c r="A15" s="9"/>
      <c r="B15" s="4"/>
      <c r="C15" s="8"/>
      <c r="D15" s="10"/>
      <c r="E15" s="8">
        <v>1</v>
      </c>
      <c r="F15" s="11" t="s">
        <v>17</v>
      </c>
      <c r="G15" s="4">
        <v>699</v>
      </c>
      <c r="H15" s="4">
        <v>986</v>
      </c>
      <c r="I15" s="4">
        <v>986</v>
      </c>
      <c r="J15" s="4">
        <v>0</v>
      </c>
      <c r="K15" s="4">
        <f t="shared" si="0"/>
        <v>986</v>
      </c>
      <c r="L15" s="4"/>
      <c r="M15" s="6"/>
    </row>
    <row r="16" spans="1:13" x14ac:dyDescent="0.25">
      <c r="A16" s="9"/>
      <c r="B16" s="4"/>
      <c r="C16" s="8"/>
      <c r="D16" s="10"/>
      <c r="E16" s="8">
        <v>2</v>
      </c>
      <c r="F16" s="11" t="s">
        <v>18</v>
      </c>
      <c r="G16" s="4">
        <v>0</v>
      </c>
      <c r="H16" s="4">
        <v>0</v>
      </c>
      <c r="I16" s="4">
        <v>0</v>
      </c>
      <c r="J16" s="4">
        <v>0</v>
      </c>
      <c r="K16" s="4">
        <f t="shared" si="0"/>
        <v>0</v>
      </c>
      <c r="L16" s="4"/>
      <c r="M16" s="6"/>
    </row>
    <row r="17" spans="1:13" x14ac:dyDescent="0.25">
      <c r="A17" s="9"/>
      <c r="B17" s="4"/>
      <c r="C17" s="8"/>
      <c r="D17" s="10"/>
      <c r="E17" s="8">
        <v>3</v>
      </c>
      <c r="F17" s="11" t="s">
        <v>19</v>
      </c>
      <c r="G17" s="4">
        <v>0</v>
      </c>
      <c r="H17" s="4">
        <v>0</v>
      </c>
      <c r="I17" s="4">
        <v>0</v>
      </c>
      <c r="J17" s="4">
        <v>0</v>
      </c>
      <c r="K17" s="4">
        <f t="shared" si="0"/>
        <v>0</v>
      </c>
      <c r="L17" s="4"/>
      <c r="M17" s="13"/>
    </row>
    <row r="18" spans="1:13" x14ac:dyDescent="0.25">
      <c r="A18" s="9"/>
      <c r="B18" s="4"/>
      <c r="C18" s="8">
        <v>4</v>
      </c>
      <c r="D18" s="183" t="s">
        <v>20</v>
      </c>
      <c r="E18" s="183"/>
      <c r="F18" s="183"/>
      <c r="G18" s="12"/>
      <c r="H18" s="12"/>
      <c r="I18" s="12"/>
      <c r="J18" s="12"/>
      <c r="K18" s="4"/>
      <c r="L18" s="4"/>
      <c r="M18" s="13"/>
    </row>
    <row r="19" spans="1:13" x14ac:dyDescent="0.25">
      <c r="A19" s="9"/>
      <c r="B19" s="4"/>
      <c r="C19" s="8"/>
      <c r="D19" s="10"/>
      <c r="E19" s="8">
        <v>1</v>
      </c>
      <c r="F19" s="11" t="s">
        <v>17</v>
      </c>
      <c r="G19" s="14">
        <v>0</v>
      </c>
      <c r="H19" s="14">
        <v>0</v>
      </c>
      <c r="I19" s="4">
        <v>0</v>
      </c>
      <c r="J19" s="4">
        <v>0</v>
      </c>
      <c r="K19" s="4">
        <f t="shared" si="0"/>
        <v>0</v>
      </c>
      <c r="L19" s="4"/>
      <c r="M19" s="13"/>
    </row>
    <row r="20" spans="1:13" x14ac:dyDescent="0.25">
      <c r="A20" s="9"/>
      <c r="B20" s="4"/>
      <c r="C20" s="8"/>
      <c r="D20" s="10"/>
      <c r="E20" s="8">
        <v>2</v>
      </c>
      <c r="F20" s="11" t="s">
        <v>18</v>
      </c>
      <c r="G20" s="4">
        <v>0</v>
      </c>
      <c r="H20" s="4">
        <v>0</v>
      </c>
      <c r="I20" s="4">
        <v>0</v>
      </c>
      <c r="J20" s="4">
        <v>0</v>
      </c>
      <c r="K20" s="4">
        <f t="shared" si="0"/>
        <v>0</v>
      </c>
      <c r="L20" s="4"/>
      <c r="M20" s="13"/>
    </row>
    <row r="21" spans="1:13" x14ac:dyDescent="0.25">
      <c r="A21" s="9"/>
      <c r="B21" s="4"/>
      <c r="C21" s="8"/>
      <c r="D21" s="10"/>
      <c r="E21" s="8">
        <v>3</v>
      </c>
      <c r="F21" s="11" t="s">
        <v>19</v>
      </c>
      <c r="G21" s="4">
        <v>0</v>
      </c>
      <c r="H21" s="4">
        <v>0</v>
      </c>
      <c r="I21" s="4">
        <v>0</v>
      </c>
      <c r="J21" s="4">
        <v>0</v>
      </c>
      <c r="K21" s="4">
        <f t="shared" si="0"/>
        <v>0</v>
      </c>
      <c r="L21" s="4"/>
      <c r="M21" s="13"/>
    </row>
    <row r="22" spans="1:13" x14ac:dyDescent="0.25">
      <c r="A22" s="9"/>
      <c r="B22" s="4"/>
      <c r="C22" s="8">
        <v>5</v>
      </c>
      <c r="D22" s="183" t="s">
        <v>21</v>
      </c>
      <c r="E22" s="183"/>
      <c r="F22" s="183"/>
      <c r="G22" s="12"/>
      <c r="H22" s="12"/>
      <c r="I22" s="12"/>
      <c r="J22" s="12"/>
      <c r="K22" s="4">
        <f t="shared" si="0"/>
        <v>0</v>
      </c>
      <c r="L22" s="4"/>
      <c r="M22" s="13"/>
    </row>
    <row r="23" spans="1:13" x14ac:dyDescent="0.25">
      <c r="A23" s="9"/>
      <c r="B23" s="4"/>
      <c r="C23" s="8"/>
      <c r="D23" s="10"/>
      <c r="E23" s="8">
        <v>1</v>
      </c>
      <c r="F23" s="11" t="s">
        <v>18</v>
      </c>
      <c r="G23" s="4">
        <v>0</v>
      </c>
      <c r="H23" s="4">
        <v>0</v>
      </c>
      <c r="I23" s="4">
        <v>0</v>
      </c>
      <c r="J23" s="4">
        <v>0</v>
      </c>
      <c r="K23" s="4">
        <f t="shared" si="0"/>
        <v>0</v>
      </c>
      <c r="L23" s="4"/>
      <c r="M23" s="13"/>
    </row>
    <row r="24" spans="1:13" x14ac:dyDescent="0.25">
      <c r="A24" s="9"/>
      <c r="B24" s="4"/>
      <c r="C24" s="8"/>
      <c r="D24" s="10"/>
      <c r="E24" s="8">
        <v>2</v>
      </c>
      <c r="F24" s="11" t="s">
        <v>22</v>
      </c>
      <c r="G24" s="4">
        <v>0</v>
      </c>
      <c r="H24" s="4">
        <v>0</v>
      </c>
      <c r="I24" s="4">
        <v>0</v>
      </c>
      <c r="J24" s="4">
        <v>0</v>
      </c>
      <c r="K24" s="4">
        <f t="shared" si="0"/>
        <v>0</v>
      </c>
      <c r="L24" s="4"/>
      <c r="M24" s="13"/>
    </row>
    <row r="25" spans="1:13" x14ac:dyDescent="0.25">
      <c r="A25" s="9"/>
      <c r="B25" s="4"/>
      <c r="C25" s="8"/>
      <c r="D25" s="10"/>
      <c r="E25" s="8">
        <v>3</v>
      </c>
      <c r="F25" s="11" t="s">
        <v>23</v>
      </c>
      <c r="G25" s="4">
        <v>0</v>
      </c>
      <c r="H25" s="4">
        <v>0</v>
      </c>
      <c r="I25" s="4">
        <v>0</v>
      </c>
      <c r="J25" s="4">
        <v>0</v>
      </c>
      <c r="K25" s="4">
        <f t="shared" si="0"/>
        <v>0</v>
      </c>
      <c r="L25" s="4"/>
      <c r="M25" s="13"/>
    </row>
    <row r="26" spans="1:13" x14ac:dyDescent="0.25">
      <c r="A26" s="9"/>
      <c r="B26" s="4"/>
      <c r="C26" s="8">
        <v>6</v>
      </c>
      <c r="D26" s="183" t="s">
        <v>24</v>
      </c>
      <c r="E26" s="183"/>
      <c r="F26" s="183"/>
      <c r="G26" s="12"/>
      <c r="H26" s="12"/>
      <c r="I26" s="12"/>
      <c r="J26" s="12"/>
      <c r="K26" s="4"/>
      <c r="L26" s="4"/>
      <c r="M26" s="13"/>
    </row>
    <row r="27" spans="1:13" x14ac:dyDescent="0.25">
      <c r="A27" s="9"/>
      <c r="B27" s="4"/>
      <c r="C27" s="8"/>
      <c r="D27" s="10"/>
      <c r="E27" s="8">
        <v>1</v>
      </c>
      <c r="F27" s="11" t="s">
        <v>18</v>
      </c>
      <c r="G27" s="4">
        <v>0</v>
      </c>
      <c r="H27" s="4">
        <v>0</v>
      </c>
      <c r="I27" s="4">
        <v>0</v>
      </c>
      <c r="J27" s="4">
        <v>0</v>
      </c>
      <c r="K27" s="4">
        <f t="shared" si="0"/>
        <v>0</v>
      </c>
      <c r="L27" s="4"/>
      <c r="M27" s="13"/>
    </row>
    <row r="28" spans="1:13" x14ac:dyDescent="0.25">
      <c r="A28" s="9"/>
      <c r="B28" s="4"/>
      <c r="C28" s="8"/>
      <c r="D28" s="10"/>
      <c r="E28" s="8">
        <v>2</v>
      </c>
      <c r="F28" s="11" t="s">
        <v>22</v>
      </c>
      <c r="G28" s="15">
        <v>0</v>
      </c>
      <c r="H28" s="15">
        <v>0</v>
      </c>
      <c r="I28" s="4">
        <v>0</v>
      </c>
      <c r="J28" s="4">
        <v>0</v>
      </c>
      <c r="K28" s="4">
        <f t="shared" si="0"/>
        <v>0</v>
      </c>
      <c r="L28" s="4"/>
      <c r="M28" s="13"/>
    </row>
    <row r="29" spans="1:13" x14ac:dyDescent="0.25">
      <c r="A29" s="9"/>
      <c r="B29" s="4"/>
      <c r="C29" s="8"/>
      <c r="D29" s="10"/>
      <c r="E29" s="8">
        <v>3</v>
      </c>
      <c r="F29" s="11" t="s">
        <v>23</v>
      </c>
      <c r="G29" s="15">
        <v>0</v>
      </c>
      <c r="H29" s="15">
        <v>0</v>
      </c>
      <c r="I29" s="4">
        <v>0</v>
      </c>
      <c r="J29" s="4">
        <v>0</v>
      </c>
      <c r="K29" s="4">
        <f t="shared" si="0"/>
        <v>0</v>
      </c>
      <c r="L29" s="4"/>
      <c r="M29" s="13"/>
    </row>
    <row r="30" spans="1:13" thickBot="1" x14ac:dyDescent="0.35">
      <c r="A30" s="9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13"/>
    </row>
    <row r="31" spans="1:13" ht="15.75" thickBot="1" x14ac:dyDescent="0.3">
      <c r="A31" s="180" t="s">
        <v>25</v>
      </c>
      <c r="B31" s="180"/>
      <c r="C31" s="180"/>
      <c r="D31" s="180"/>
      <c r="E31" s="180"/>
      <c r="F31" s="180"/>
      <c r="G31" s="16">
        <f>SUM(G6:G30)</f>
        <v>3328</v>
      </c>
      <c r="H31" s="16">
        <f>SUM(H6:H30)</f>
        <v>1906</v>
      </c>
      <c r="I31" s="16">
        <f>SUM(I6:I30)</f>
        <v>3164</v>
      </c>
      <c r="J31" s="16">
        <f>SUM(J6:J30)</f>
        <v>48</v>
      </c>
      <c r="K31" s="16">
        <f>SUM(K6:K30)</f>
        <v>3212</v>
      </c>
      <c r="L31" s="4"/>
      <c r="M31" s="13"/>
    </row>
    <row r="32" spans="1:13" x14ac:dyDescent="0.25">
      <c r="A32" s="9"/>
      <c r="B32" s="4"/>
      <c r="C32" s="8"/>
      <c r="D32" s="10"/>
      <c r="E32" s="8"/>
      <c r="F32" s="10"/>
      <c r="G32" s="4"/>
      <c r="H32" s="4"/>
      <c r="I32" s="4"/>
      <c r="J32" s="4"/>
      <c r="K32" s="4"/>
      <c r="L32" s="4"/>
      <c r="M32" s="13"/>
    </row>
    <row r="33" spans="1:13" x14ac:dyDescent="0.25">
      <c r="A33" s="9"/>
      <c r="B33" s="4"/>
      <c r="C33" s="8"/>
      <c r="D33" s="10"/>
      <c r="E33" s="8"/>
      <c r="F33" s="10"/>
      <c r="G33" s="4"/>
      <c r="H33" s="4"/>
      <c r="I33" s="4"/>
      <c r="J33" s="4"/>
      <c r="K33" s="4"/>
      <c r="L33" s="4"/>
      <c r="M33" s="13"/>
    </row>
    <row r="34" spans="1:13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13"/>
    </row>
    <row r="35" spans="1:13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13"/>
    </row>
    <row r="36" spans="1:13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13"/>
    </row>
    <row r="37" spans="1:13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13"/>
    </row>
    <row r="38" spans="1:13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13"/>
    </row>
    <row r="39" spans="1:13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13"/>
    </row>
    <row r="40" spans="1:13" ht="14.45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13"/>
    </row>
    <row r="41" spans="1:13" ht="14.45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13"/>
    </row>
    <row r="42" spans="1:13" ht="14.45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13"/>
    </row>
    <row r="43" spans="1:13" ht="14.45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13"/>
    </row>
    <row r="44" spans="1:13" ht="14.45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13"/>
    </row>
    <row r="45" spans="1:13" ht="14.45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13"/>
    </row>
    <row r="46" spans="1:13" ht="14.45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13"/>
    </row>
    <row r="47" spans="1:13" ht="14.45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13"/>
    </row>
    <row r="48" spans="1:13" ht="14.45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13"/>
    </row>
    <row r="49" spans="1:13" ht="14.45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13"/>
    </row>
    <row r="50" spans="1:13" ht="14.45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13"/>
    </row>
    <row r="51" spans="1:13" ht="14.45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13"/>
    </row>
    <row r="52" spans="1:13" ht="14.45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13"/>
    </row>
    <row r="53" spans="1:13" ht="14.45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13"/>
    </row>
    <row r="54" spans="1:13" ht="14.45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13"/>
    </row>
    <row r="55" spans="1:13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13"/>
    </row>
    <row r="56" spans="1:13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13"/>
    </row>
    <row r="57" spans="1:13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13"/>
    </row>
    <row r="58" spans="1:13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13"/>
    </row>
    <row r="59" spans="1:13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13"/>
    </row>
    <row r="60" spans="1:13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13"/>
    </row>
    <row r="61" spans="1:13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13"/>
    </row>
    <row r="62" spans="1:13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13"/>
    </row>
  </sheetData>
  <mergeCells count="7">
    <mergeCell ref="A31:F31"/>
    <mergeCell ref="D5:F5"/>
    <mergeCell ref="D10:F10"/>
    <mergeCell ref="D14:F14"/>
    <mergeCell ref="D18:F18"/>
    <mergeCell ref="D22:F22"/>
    <mergeCell ref="D26:F26"/>
  </mergeCells>
  <pageMargins left="0.70866141732283472" right="0.70866141732283472" top="0.74803149606299213" bottom="0.74803149606299213" header="0.31496062992125984" footer="0.31496062992125984"/>
  <pageSetup paperSize="9" scale="76" orientation="portrait" r:id="rId1"/>
  <headerFooter>
    <oddFooter>&amp;C4.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2"/>
  <sheetViews>
    <sheetView view="pageBreakPreview" zoomScaleNormal="100" zoomScaleSheetLayoutView="100" workbookViewId="0">
      <selection activeCell="F38" sqref="F38"/>
    </sheetView>
  </sheetViews>
  <sheetFormatPr defaultRowHeight="15" x14ac:dyDescent="0.25"/>
  <cols>
    <col min="1" max="1" width="4.42578125" customWidth="1"/>
    <col min="2" max="2" width="4.140625" customWidth="1"/>
    <col min="3" max="3" width="8.85546875" customWidth="1"/>
    <col min="4" max="4" width="8.140625" customWidth="1"/>
    <col min="5" max="5" width="7.5703125" customWidth="1"/>
    <col min="6" max="6" width="26.42578125" customWidth="1"/>
    <col min="7" max="11" width="7.5703125" style="178" customWidth="1"/>
    <col min="259" max="260" width="7.5703125" customWidth="1"/>
    <col min="261" max="261" width="7.85546875" customWidth="1"/>
    <col min="262" max="262" width="8.140625" customWidth="1"/>
    <col min="264" max="264" width="30.42578125" customWidth="1"/>
    <col min="515" max="516" width="7.5703125" customWidth="1"/>
    <col min="517" max="517" width="7.85546875" customWidth="1"/>
    <col min="518" max="518" width="8.140625" customWidth="1"/>
    <col min="520" max="520" width="30.42578125" customWidth="1"/>
    <col min="771" max="772" width="7.5703125" customWidth="1"/>
    <col min="773" max="773" width="7.85546875" customWidth="1"/>
    <col min="774" max="774" width="8.140625" customWidth="1"/>
    <col min="776" max="776" width="30.42578125" customWidth="1"/>
    <col min="1027" max="1028" width="7.5703125" customWidth="1"/>
    <col min="1029" max="1029" width="7.85546875" customWidth="1"/>
    <col min="1030" max="1030" width="8.140625" customWidth="1"/>
    <col min="1032" max="1032" width="30.42578125" customWidth="1"/>
    <col min="1283" max="1284" width="7.5703125" customWidth="1"/>
    <col min="1285" max="1285" width="7.85546875" customWidth="1"/>
    <col min="1286" max="1286" width="8.140625" customWidth="1"/>
    <col min="1288" max="1288" width="30.42578125" customWidth="1"/>
    <col min="1539" max="1540" width="7.5703125" customWidth="1"/>
    <col min="1541" max="1541" width="7.85546875" customWidth="1"/>
    <col min="1542" max="1542" width="8.140625" customWidth="1"/>
    <col min="1544" max="1544" width="30.42578125" customWidth="1"/>
    <col min="1795" max="1796" width="7.5703125" customWidth="1"/>
    <col min="1797" max="1797" width="7.85546875" customWidth="1"/>
    <col min="1798" max="1798" width="8.140625" customWidth="1"/>
    <col min="1800" max="1800" width="30.42578125" customWidth="1"/>
    <col min="2051" max="2052" width="7.5703125" customWidth="1"/>
    <col min="2053" max="2053" width="7.85546875" customWidth="1"/>
    <col min="2054" max="2054" width="8.140625" customWidth="1"/>
    <col min="2056" max="2056" width="30.42578125" customWidth="1"/>
    <col min="2307" max="2308" width="7.5703125" customWidth="1"/>
    <col min="2309" max="2309" width="7.85546875" customWidth="1"/>
    <col min="2310" max="2310" width="8.140625" customWidth="1"/>
    <col min="2312" max="2312" width="30.42578125" customWidth="1"/>
    <col min="2563" max="2564" width="7.5703125" customWidth="1"/>
    <col min="2565" max="2565" width="7.85546875" customWidth="1"/>
    <col min="2566" max="2566" width="8.140625" customWidth="1"/>
    <col min="2568" max="2568" width="30.42578125" customWidth="1"/>
    <col min="2819" max="2820" width="7.5703125" customWidth="1"/>
    <col min="2821" max="2821" width="7.85546875" customWidth="1"/>
    <col min="2822" max="2822" width="8.140625" customWidth="1"/>
    <col min="2824" max="2824" width="30.42578125" customWidth="1"/>
    <col min="3075" max="3076" width="7.5703125" customWidth="1"/>
    <col min="3077" max="3077" width="7.85546875" customWidth="1"/>
    <col min="3078" max="3078" width="8.140625" customWidth="1"/>
    <col min="3080" max="3080" width="30.42578125" customWidth="1"/>
    <col min="3331" max="3332" width="7.5703125" customWidth="1"/>
    <col min="3333" max="3333" width="7.85546875" customWidth="1"/>
    <col min="3334" max="3334" width="8.140625" customWidth="1"/>
    <col min="3336" max="3336" width="30.42578125" customWidth="1"/>
    <col min="3587" max="3588" width="7.5703125" customWidth="1"/>
    <col min="3589" max="3589" width="7.85546875" customWidth="1"/>
    <col min="3590" max="3590" width="8.140625" customWidth="1"/>
    <col min="3592" max="3592" width="30.42578125" customWidth="1"/>
    <col min="3843" max="3844" width="7.5703125" customWidth="1"/>
    <col min="3845" max="3845" width="7.85546875" customWidth="1"/>
    <col min="3846" max="3846" width="8.140625" customWidth="1"/>
    <col min="3848" max="3848" width="30.42578125" customWidth="1"/>
    <col min="4099" max="4100" width="7.5703125" customWidth="1"/>
    <col min="4101" max="4101" width="7.85546875" customWidth="1"/>
    <col min="4102" max="4102" width="8.140625" customWidth="1"/>
    <col min="4104" max="4104" width="30.42578125" customWidth="1"/>
    <col min="4355" max="4356" width="7.5703125" customWidth="1"/>
    <col min="4357" max="4357" width="7.85546875" customWidth="1"/>
    <col min="4358" max="4358" width="8.140625" customWidth="1"/>
    <col min="4360" max="4360" width="30.42578125" customWidth="1"/>
    <col min="4611" max="4612" width="7.5703125" customWidth="1"/>
    <col min="4613" max="4613" width="7.85546875" customWidth="1"/>
    <col min="4614" max="4614" width="8.140625" customWidth="1"/>
    <col min="4616" max="4616" width="30.42578125" customWidth="1"/>
    <col min="4867" max="4868" width="7.5703125" customWidth="1"/>
    <col min="4869" max="4869" width="7.85546875" customWidth="1"/>
    <col min="4870" max="4870" width="8.140625" customWidth="1"/>
    <col min="4872" max="4872" width="30.42578125" customWidth="1"/>
    <col min="5123" max="5124" width="7.5703125" customWidth="1"/>
    <col min="5125" max="5125" width="7.85546875" customWidth="1"/>
    <col min="5126" max="5126" width="8.140625" customWidth="1"/>
    <col min="5128" max="5128" width="30.42578125" customWidth="1"/>
    <col min="5379" max="5380" width="7.5703125" customWidth="1"/>
    <col min="5381" max="5381" width="7.85546875" customWidth="1"/>
    <col min="5382" max="5382" width="8.140625" customWidth="1"/>
    <col min="5384" max="5384" width="30.42578125" customWidth="1"/>
    <col min="5635" max="5636" width="7.5703125" customWidth="1"/>
    <col min="5637" max="5637" width="7.85546875" customWidth="1"/>
    <col min="5638" max="5638" width="8.140625" customWidth="1"/>
    <col min="5640" max="5640" width="30.42578125" customWidth="1"/>
    <col min="5891" max="5892" width="7.5703125" customWidth="1"/>
    <col min="5893" max="5893" width="7.85546875" customWidth="1"/>
    <col min="5894" max="5894" width="8.140625" customWidth="1"/>
    <col min="5896" max="5896" width="30.42578125" customWidth="1"/>
    <col min="6147" max="6148" width="7.5703125" customWidth="1"/>
    <col min="6149" max="6149" width="7.85546875" customWidth="1"/>
    <col min="6150" max="6150" width="8.140625" customWidth="1"/>
    <col min="6152" max="6152" width="30.42578125" customWidth="1"/>
    <col min="6403" max="6404" width="7.5703125" customWidth="1"/>
    <col min="6405" max="6405" width="7.85546875" customWidth="1"/>
    <col min="6406" max="6406" width="8.140625" customWidth="1"/>
    <col min="6408" max="6408" width="30.42578125" customWidth="1"/>
    <col min="6659" max="6660" width="7.5703125" customWidth="1"/>
    <col min="6661" max="6661" width="7.85546875" customWidth="1"/>
    <col min="6662" max="6662" width="8.140625" customWidth="1"/>
    <col min="6664" max="6664" width="30.42578125" customWidth="1"/>
    <col min="6915" max="6916" width="7.5703125" customWidth="1"/>
    <col min="6917" max="6917" width="7.85546875" customWidth="1"/>
    <col min="6918" max="6918" width="8.140625" customWidth="1"/>
    <col min="6920" max="6920" width="30.42578125" customWidth="1"/>
    <col min="7171" max="7172" width="7.5703125" customWidth="1"/>
    <col min="7173" max="7173" width="7.85546875" customWidth="1"/>
    <col min="7174" max="7174" width="8.140625" customWidth="1"/>
    <col min="7176" max="7176" width="30.42578125" customWidth="1"/>
    <col min="7427" max="7428" width="7.5703125" customWidth="1"/>
    <col min="7429" max="7429" width="7.85546875" customWidth="1"/>
    <col min="7430" max="7430" width="8.140625" customWidth="1"/>
    <col min="7432" max="7432" width="30.42578125" customWidth="1"/>
    <col min="7683" max="7684" width="7.5703125" customWidth="1"/>
    <col min="7685" max="7685" width="7.85546875" customWidth="1"/>
    <col min="7686" max="7686" width="8.140625" customWidth="1"/>
    <col min="7688" max="7688" width="30.42578125" customWidth="1"/>
    <col min="7939" max="7940" width="7.5703125" customWidth="1"/>
    <col min="7941" max="7941" width="7.85546875" customWidth="1"/>
    <col min="7942" max="7942" width="8.140625" customWidth="1"/>
    <col min="7944" max="7944" width="30.42578125" customWidth="1"/>
    <col min="8195" max="8196" width="7.5703125" customWidth="1"/>
    <col min="8197" max="8197" width="7.85546875" customWidth="1"/>
    <col min="8198" max="8198" width="8.140625" customWidth="1"/>
    <col min="8200" max="8200" width="30.42578125" customWidth="1"/>
    <col min="8451" max="8452" width="7.5703125" customWidth="1"/>
    <col min="8453" max="8453" width="7.85546875" customWidth="1"/>
    <col min="8454" max="8454" width="8.140625" customWidth="1"/>
    <col min="8456" max="8456" width="30.42578125" customWidth="1"/>
    <col min="8707" max="8708" width="7.5703125" customWidth="1"/>
    <col min="8709" max="8709" width="7.85546875" customWidth="1"/>
    <col min="8710" max="8710" width="8.140625" customWidth="1"/>
    <col min="8712" max="8712" width="30.42578125" customWidth="1"/>
    <col min="8963" max="8964" width="7.5703125" customWidth="1"/>
    <col min="8965" max="8965" width="7.85546875" customWidth="1"/>
    <col min="8966" max="8966" width="8.140625" customWidth="1"/>
    <col min="8968" max="8968" width="30.42578125" customWidth="1"/>
    <col min="9219" max="9220" width="7.5703125" customWidth="1"/>
    <col min="9221" max="9221" width="7.85546875" customWidth="1"/>
    <col min="9222" max="9222" width="8.140625" customWidth="1"/>
    <col min="9224" max="9224" width="30.42578125" customWidth="1"/>
    <col min="9475" max="9476" width="7.5703125" customWidth="1"/>
    <col min="9477" max="9477" width="7.85546875" customWidth="1"/>
    <col min="9478" max="9478" width="8.140625" customWidth="1"/>
    <col min="9480" max="9480" width="30.42578125" customWidth="1"/>
    <col min="9731" max="9732" width="7.5703125" customWidth="1"/>
    <col min="9733" max="9733" width="7.85546875" customWidth="1"/>
    <col min="9734" max="9734" width="8.140625" customWidth="1"/>
    <col min="9736" max="9736" width="30.42578125" customWidth="1"/>
    <col min="9987" max="9988" width="7.5703125" customWidth="1"/>
    <col min="9989" max="9989" width="7.85546875" customWidth="1"/>
    <col min="9990" max="9990" width="8.140625" customWidth="1"/>
    <col min="9992" max="9992" width="30.42578125" customWidth="1"/>
    <col min="10243" max="10244" width="7.5703125" customWidth="1"/>
    <col min="10245" max="10245" width="7.85546875" customWidth="1"/>
    <col min="10246" max="10246" width="8.140625" customWidth="1"/>
    <col min="10248" max="10248" width="30.42578125" customWidth="1"/>
    <col min="10499" max="10500" width="7.5703125" customWidth="1"/>
    <col min="10501" max="10501" width="7.85546875" customWidth="1"/>
    <col min="10502" max="10502" width="8.140625" customWidth="1"/>
    <col min="10504" max="10504" width="30.42578125" customWidth="1"/>
    <col min="10755" max="10756" width="7.5703125" customWidth="1"/>
    <col min="10757" max="10757" width="7.85546875" customWidth="1"/>
    <col min="10758" max="10758" width="8.140625" customWidth="1"/>
    <col min="10760" max="10760" width="30.42578125" customWidth="1"/>
    <col min="11011" max="11012" width="7.5703125" customWidth="1"/>
    <col min="11013" max="11013" width="7.85546875" customWidth="1"/>
    <col min="11014" max="11014" width="8.140625" customWidth="1"/>
    <col min="11016" max="11016" width="30.42578125" customWidth="1"/>
    <col min="11267" max="11268" width="7.5703125" customWidth="1"/>
    <col min="11269" max="11269" width="7.85546875" customWidth="1"/>
    <col min="11270" max="11270" width="8.140625" customWidth="1"/>
    <col min="11272" max="11272" width="30.42578125" customWidth="1"/>
    <col min="11523" max="11524" width="7.5703125" customWidth="1"/>
    <col min="11525" max="11525" width="7.85546875" customWidth="1"/>
    <col min="11526" max="11526" width="8.140625" customWidth="1"/>
    <col min="11528" max="11528" width="30.42578125" customWidth="1"/>
    <col min="11779" max="11780" width="7.5703125" customWidth="1"/>
    <col min="11781" max="11781" width="7.85546875" customWidth="1"/>
    <col min="11782" max="11782" width="8.140625" customWidth="1"/>
    <col min="11784" max="11784" width="30.42578125" customWidth="1"/>
    <col min="12035" max="12036" width="7.5703125" customWidth="1"/>
    <col min="12037" max="12037" width="7.85546875" customWidth="1"/>
    <col min="12038" max="12038" width="8.140625" customWidth="1"/>
    <col min="12040" max="12040" width="30.42578125" customWidth="1"/>
    <col min="12291" max="12292" width="7.5703125" customWidth="1"/>
    <col min="12293" max="12293" width="7.85546875" customWidth="1"/>
    <col min="12294" max="12294" width="8.140625" customWidth="1"/>
    <col min="12296" max="12296" width="30.42578125" customWidth="1"/>
    <col min="12547" max="12548" width="7.5703125" customWidth="1"/>
    <col min="12549" max="12549" width="7.85546875" customWidth="1"/>
    <col min="12550" max="12550" width="8.140625" customWidth="1"/>
    <col min="12552" max="12552" width="30.42578125" customWidth="1"/>
    <col min="12803" max="12804" width="7.5703125" customWidth="1"/>
    <col min="12805" max="12805" width="7.85546875" customWidth="1"/>
    <col min="12806" max="12806" width="8.140625" customWidth="1"/>
    <col min="12808" max="12808" width="30.42578125" customWidth="1"/>
    <col min="13059" max="13060" width="7.5703125" customWidth="1"/>
    <col min="13061" max="13061" width="7.85546875" customWidth="1"/>
    <col min="13062" max="13062" width="8.140625" customWidth="1"/>
    <col min="13064" max="13064" width="30.42578125" customWidth="1"/>
    <col min="13315" max="13316" width="7.5703125" customWidth="1"/>
    <col min="13317" max="13317" width="7.85546875" customWidth="1"/>
    <col min="13318" max="13318" width="8.140625" customWidth="1"/>
    <col min="13320" max="13320" width="30.42578125" customWidth="1"/>
    <col min="13571" max="13572" width="7.5703125" customWidth="1"/>
    <col min="13573" max="13573" width="7.85546875" customWidth="1"/>
    <col min="13574" max="13574" width="8.140625" customWidth="1"/>
    <col min="13576" max="13576" width="30.42578125" customWidth="1"/>
    <col min="13827" max="13828" width="7.5703125" customWidth="1"/>
    <col min="13829" max="13829" width="7.85546875" customWidth="1"/>
    <col min="13830" max="13830" width="8.140625" customWidth="1"/>
    <col min="13832" max="13832" width="30.42578125" customWidth="1"/>
    <col min="14083" max="14084" width="7.5703125" customWidth="1"/>
    <col min="14085" max="14085" width="7.85546875" customWidth="1"/>
    <col min="14086" max="14086" width="8.140625" customWidth="1"/>
    <col min="14088" max="14088" width="30.42578125" customWidth="1"/>
    <col min="14339" max="14340" width="7.5703125" customWidth="1"/>
    <col min="14341" max="14341" width="7.85546875" customWidth="1"/>
    <col min="14342" max="14342" width="8.140625" customWidth="1"/>
    <col min="14344" max="14344" width="30.42578125" customWidth="1"/>
    <col min="14595" max="14596" width="7.5703125" customWidth="1"/>
    <col min="14597" max="14597" width="7.85546875" customWidth="1"/>
    <col min="14598" max="14598" width="8.140625" customWidth="1"/>
    <col min="14600" max="14600" width="30.42578125" customWidth="1"/>
    <col min="14851" max="14852" width="7.5703125" customWidth="1"/>
    <col min="14853" max="14853" width="7.85546875" customWidth="1"/>
    <col min="14854" max="14854" width="8.140625" customWidth="1"/>
    <col min="14856" max="14856" width="30.42578125" customWidth="1"/>
    <col min="15107" max="15108" width="7.5703125" customWidth="1"/>
    <col min="15109" max="15109" width="7.85546875" customWidth="1"/>
    <col min="15110" max="15110" width="8.140625" customWidth="1"/>
    <col min="15112" max="15112" width="30.42578125" customWidth="1"/>
    <col min="15363" max="15364" width="7.5703125" customWidth="1"/>
    <col min="15365" max="15365" width="7.85546875" customWidth="1"/>
    <col min="15366" max="15366" width="8.140625" customWidth="1"/>
    <col min="15368" max="15368" width="30.42578125" customWidth="1"/>
    <col min="15619" max="15620" width="7.5703125" customWidth="1"/>
    <col min="15621" max="15621" width="7.85546875" customWidth="1"/>
    <col min="15622" max="15622" width="8.140625" customWidth="1"/>
    <col min="15624" max="15624" width="30.42578125" customWidth="1"/>
    <col min="15875" max="15876" width="7.5703125" customWidth="1"/>
    <col min="15877" max="15877" width="7.85546875" customWidth="1"/>
    <col min="15878" max="15878" width="8.140625" customWidth="1"/>
    <col min="15880" max="15880" width="30.42578125" customWidth="1"/>
    <col min="16131" max="16132" width="7.5703125" customWidth="1"/>
    <col min="16133" max="16133" width="7.85546875" customWidth="1"/>
    <col min="16134" max="16134" width="8.140625" customWidth="1"/>
    <col min="16136" max="16136" width="30.42578125" customWidth="1"/>
  </cols>
  <sheetData>
    <row r="1" spans="1:13" x14ac:dyDescent="0.25">
      <c r="A1" s="17" t="s">
        <v>178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9"/>
    </row>
    <row r="2" spans="1:13" ht="14.45" x14ac:dyDescent="0.3">
      <c r="A2" s="20"/>
      <c r="B2" s="20"/>
      <c r="C2" s="20"/>
      <c r="D2" s="20"/>
      <c r="E2" s="20"/>
      <c r="F2" s="20"/>
      <c r="G2" s="5"/>
      <c r="H2" s="5"/>
      <c r="I2" s="5"/>
      <c r="J2" s="5"/>
      <c r="K2" s="5" t="s">
        <v>0</v>
      </c>
      <c r="L2" s="20"/>
      <c r="M2" s="21"/>
    </row>
    <row r="3" spans="1:13" ht="67.5" x14ac:dyDescent="0.25">
      <c r="A3" s="22" t="s">
        <v>1</v>
      </c>
      <c r="B3" s="22" t="s">
        <v>2</v>
      </c>
      <c r="C3" s="22" t="s">
        <v>3</v>
      </c>
      <c r="D3" s="22" t="s">
        <v>4</v>
      </c>
      <c r="E3" s="22" t="s">
        <v>5</v>
      </c>
      <c r="F3" s="23" t="s">
        <v>173</v>
      </c>
      <c r="G3" s="7" t="s">
        <v>169</v>
      </c>
      <c r="H3" s="7" t="s">
        <v>171</v>
      </c>
      <c r="I3" s="7" t="s">
        <v>175</v>
      </c>
      <c r="J3" s="179" t="s">
        <v>6</v>
      </c>
      <c r="K3" s="7" t="s">
        <v>176</v>
      </c>
      <c r="L3" s="20"/>
      <c r="M3" s="21"/>
    </row>
    <row r="4" spans="1:13" x14ac:dyDescent="0.25">
      <c r="A4" s="24">
        <v>1</v>
      </c>
      <c r="B4" s="4" t="s">
        <v>7</v>
      </c>
      <c r="C4" s="25"/>
      <c r="D4" s="20"/>
      <c r="E4" s="20"/>
      <c r="F4" s="26"/>
      <c r="G4" s="12"/>
      <c r="H4" s="12"/>
      <c r="I4" s="12"/>
      <c r="J4" s="12"/>
      <c r="K4" s="12"/>
      <c r="L4" s="20"/>
      <c r="M4" s="21"/>
    </row>
    <row r="5" spans="1:13" x14ac:dyDescent="0.25">
      <c r="A5" s="20"/>
      <c r="B5" s="20"/>
      <c r="C5" s="24">
        <v>1</v>
      </c>
      <c r="D5" s="181" t="s">
        <v>170</v>
      </c>
      <c r="E5" s="181"/>
      <c r="F5" s="181"/>
      <c r="G5" s="12"/>
      <c r="H5" s="12"/>
      <c r="I5" s="12"/>
      <c r="J5" s="12"/>
      <c r="K5" s="12"/>
      <c r="L5" s="20"/>
      <c r="M5" s="21"/>
    </row>
    <row r="6" spans="1:13" x14ac:dyDescent="0.25">
      <c r="A6" s="25"/>
      <c r="B6" s="20"/>
      <c r="C6" s="24"/>
      <c r="D6" s="26"/>
      <c r="E6" s="24">
        <v>1</v>
      </c>
      <c r="F6" s="26" t="s">
        <v>26</v>
      </c>
      <c r="G6" s="12">
        <v>355</v>
      </c>
      <c r="H6" s="12">
        <v>358</v>
      </c>
      <c r="I6" s="12">
        <v>358</v>
      </c>
      <c r="J6" s="12">
        <v>0</v>
      </c>
      <c r="K6" s="12">
        <f>SUM(I6:J6)</f>
        <v>358</v>
      </c>
      <c r="L6" s="20"/>
      <c r="M6" s="21"/>
    </row>
    <row r="7" spans="1:13" x14ac:dyDescent="0.25">
      <c r="A7" s="25"/>
      <c r="B7" s="20"/>
      <c r="C7" s="24"/>
      <c r="D7" s="26"/>
      <c r="E7" s="24">
        <v>2</v>
      </c>
      <c r="F7" s="27" t="s">
        <v>27</v>
      </c>
      <c r="G7" s="12">
        <v>43</v>
      </c>
      <c r="H7" s="12">
        <v>100</v>
      </c>
      <c r="I7" s="12">
        <v>100</v>
      </c>
      <c r="J7" s="12">
        <v>0</v>
      </c>
      <c r="K7" s="12">
        <f t="shared" ref="K7:K32" si="0">SUM(I7:J7)</f>
        <v>100</v>
      </c>
      <c r="L7" s="20"/>
      <c r="M7" s="21"/>
    </row>
    <row r="8" spans="1:13" x14ac:dyDescent="0.25">
      <c r="A8" s="25"/>
      <c r="B8" s="20"/>
      <c r="C8" s="24"/>
      <c r="D8" s="20"/>
      <c r="E8" s="24">
        <v>3</v>
      </c>
      <c r="F8" s="166" t="s">
        <v>28</v>
      </c>
      <c r="G8" s="12">
        <v>1944</v>
      </c>
      <c r="H8" s="12">
        <v>1448</v>
      </c>
      <c r="I8" s="12">
        <v>2706</v>
      </c>
      <c r="J8" s="12">
        <v>-59</v>
      </c>
      <c r="K8" s="12">
        <f t="shared" si="0"/>
        <v>2647</v>
      </c>
      <c r="L8" s="20"/>
      <c r="M8" s="21"/>
    </row>
    <row r="9" spans="1:13" x14ac:dyDescent="0.25">
      <c r="A9" s="25"/>
      <c r="B9" s="20"/>
      <c r="C9" s="24"/>
      <c r="D9" s="20"/>
      <c r="E9" s="24">
        <v>4</v>
      </c>
      <c r="F9" s="27" t="s">
        <v>29</v>
      </c>
      <c r="G9" s="12">
        <v>0</v>
      </c>
      <c r="H9" s="12">
        <v>0</v>
      </c>
      <c r="I9" s="12">
        <v>0</v>
      </c>
      <c r="J9" s="12">
        <v>0</v>
      </c>
      <c r="K9" s="12">
        <f t="shared" si="0"/>
        <v>0</v>
      </c>
      <c r="L9" s="20"/>
      <c r="M9" s="21"/>
    </row>
    <row r="10" spans="1:13" x14ac:dyDescent="0.25">
      <c r="A10" s="25"/>
      <c r="B10" s="20"/>
      <c r="C10" s="24"/>
      <c r="D10" s="20"/>
      <c r="E10" s="24">
        <v>5</v>
      </c>
      <c r="F10" s="28" t="s">
        <v>30</v>
      </c>
      <c r="G10" s="12">
        <v>0</v>
      </c>
      <c r="H10" s="12">
        <v>0</v>
      </c>
      <c r="I10" s="12">
        <v>0</v>
      </c>
      <c r="J10" s="12">
        <v>0</v>
      </c>
      <c r="K10" s="12">
        <f t="shared" si="0"/>
        <v>0</v>
      </c>
      <c r="L10" s="20"/>
      <c r="M10" s="21"/>
    </row>
    <row r="11" spans="1:13" x14ac:dyDescent="0.25">
      <c r="A11" s="25"/>
      <c r="B11" s="20"/>
      <c r="C11" s="24"/>
      <c r="D11" s="20"/>
      <c r="E11" s="24">
        <v>6</v>
      </c>
      <c r="F11" s="28" t="s">
        <v>31</v>
      </c>
      <c r="G11" s="12">
        <v>0</v>
      </c>
      <c r="H11" s="12">
        <v>0</v>
      </c>
      <c r="I11" s="12">
        <v>0</v>
      </c>
      <c r="J11" s="12">
        <v>0</v>
      </c>
      <c r="K11" s="12">
        <f t="shared" si="0"/>
        <v>0</v>
      </c>
      <c r="L11" s="20"/>
      <c r="M11" s="21"/>
    </row>
    <row r="12" spans="1:13" x14ac:dyDescent="0.25">
      <c r="A12" s="25"/>
      <c r="B12" s="20"/>
      <c r="C12" s="24"/>
      <c r="D12" s="20"/>
      <c r="E12" s="24">
        <v>7</v>
      </c>
      <c r="F12" s="20" t="s">
        <v>32</v>
      </c>
      <c r="G12" s="12">
        <v>0</v>
      </c>
      <c r="H12" s="12">
        <v>0</v>
      </c>
      <c r="I12" s="12">
        <v>0</v>
      </c>
      <c r="J12" s="12">
        <v>0</v>
      </c>
      <c r="K12" s="12">
        <f t="shared" si="0"/>
        <v>0</v>
      </c>
      <c r="L12" s="20"/>
      <c r="M12" s="21"/>
    </row>
    <row r="13" spans="1:13" x14ac:dyDescent="0.25">
      <c r="A13" s="25"/>
      <c r="B13" s="20"/>
      <c r="C13" s="24">
        <v>2</v>
      </c>
      <c r="D13" s="185" t="s">
        <v>12</v>
      </c>
      <c r="E13" s="185"/>
      <c r="F13" s="185"/>
      <c r="G13" s="12"/>
      <c r="H13" s="12"/>
      <c r="I13" s="12"/>
      <c r="J13" s="12"/>
      <c r="K13" s="12"/>
      <c r="L13" s="20"/>
      <c r="M13" s="21"/>
    </row>
    <row r="14" spans="1:13" x14ac:dyDescent="0.25">
      <c r="A14" s="25"/>
      <c r="B14" s="20"/>
      <c r="C14" s="24"/>
      <c r="D14" s="26"/>
      <c r="E14" s="24">
        <v>1</v>
      </c>
      <c r="F14" s="20" t="s">
        <v>33</v>
      </c>
      <c r="G14" s="12">
        <v>0</v>
      </c>
      <c r="H14" s="12">
        <v>0</v>
      </c>
      <c r="I14" s="12">
        <v>0</v>
      </c>
      <c r="J14" s="12">
        <v>107</v>
      </c>
      <c r="K14" s="12">
        <f t="shared" si="0"/>
        <v>107</v>
      </c>
      <c r="L14" s="20"/>
      <c r="M14" s="21"/>
    </row>
    <row r="15" spans="1:13" x14ac:dyDescent="0.25">
      <c r="A15" s="25"/>
      <c r="B15" s="20"/>
      <c r="C15" s="24"/>
      <c r="D15" s="26"/>
      <c r="E15" s="24">
        <v>2</v>
      </c>
      <c r="F15" s="20" t="s">
        <v>34</v>
      </c>
      <c r="G15" s="12">
        <v>0</v>
      </c>
      <c r="H15" s="12">
        <v>0</v>
      </c>
      <c r="I15" s="12">
        <v>0</v>
      </c>
      <c r="J15" s="12">
        <v>0</v>
      </c>
      <c r="K15" s="12">
        <f t="shared" si="0"/>
        <v>0</v>
      </c>
      <c r="L15" s="20"/>
      <c r="M15" s="21"/>
    </row>
    <row r="16" spans="1:13" x14ac:dyDescent="0.25">
      <c r="A16" s="25"/>
      <c r="B16" s="20"/>
      <c r="C16" s="24"/>
      <c r="D16" s="26"/>
      <c r="E16" s="24">
        <v>3</v>
      </c>
      <c r="F16" s="28" t="s">
        <v>35</v>
      </c>
      <c r="G16" s="12">
        <v>0</v>
      </c>
      <c r="H16" s="12">
        <v>0</v>
      </c>
      <c r="I16" s="12">
        <v>0</v>
      </c>
      <c r="J16" s="12">
        <v>0</v>
      </c>
      <c r="K16" s="12">
        <f t="shared" si="0"/>
        <v>0</v>
      </c>
      <c r="L16" s="20"/>
      <c r="M16" s="21"/>
    </row>
    <row r="17" spans="1:13" x14ac:dyDescent="0.25">
      <c r="A17" s="25"/>
      <c r="B17" s="20"/>
      <c r="C17" s="24"/>
      <c r="D17" s="26"/>
      <c r="E17" s="24">
        <v>4</v>
      </c>
      <c r="F17" s="28" t="s">
        <v>36</v>
      </c>
      <c r="G17" s="12">
        <v>0</v>
      </c>
      <c r="H17" s="12">
        <v>0</v>
      </c>
      <c r="I17" s="12">
        <v>0</v>
      </c>
      <c r="J17" s="12">
        <v>0</v>
      </c>
      <c r="K17" s="12">
        <f t="shared" si="0"/>
        <v>0</v>
      </c>
      <c r="L17" s="20"/>
      <c r="M17" s="29"/>
    </row>
    <row r="18" spans="1:13" x14ac:dyDescent="0.25">
      <c r="A18" s="25"/>
      <c r="B18" s="20"/>
      <c r="C18" s="24"/>
      <c r="D18" s="26"/>
      <c r="E18" s="24">
        <v>5</v>
      </c>
      <c r="F18" s="20" t="s">
        <v>32</v>
      </c>
      <c r="G18" s="12">
        <v>0</v>
      </c>
      <c r="H18" s="12">
        <v>0</v>
      </c>
      <c r="I18" s="12">
        <v>0</v>
      </c>
      <c r="J18" s="12">
        <v>0</v>
      </c>
      <c r="K18" s="12">
        <f t="shared" si="0"/>
        <v>0</v>
      </c>
      <c r="L18" s="20"/>
      <c r="M18" s="29"/>
    </row>
    <row r="19" spans="1:13" x14ac:dyDescent="0.25">
      <c r="A19" s="25"/>
      <c r="B19" s="20"/>
      <c r="C19" s="24">
        <v>3</v>
      </c>
      <c r="D19" s="186" t="s">
        <v>37</v>
      </c>
      <c r="E19" s="186"/>
      <c r="F19" s="186"/>
      <c r="G19" s="12"/>
      <c r="H19" s="12"/>
      <c r="I19" s="12"/>
      <c r="J19" s="12"/>
      <c r="K19" s="12"/>
      <c r="L19" s="20"/>
      <c r="M19" s="29"/>
    </row>
    <row r="20" spans="1:13" x14ac:dyDescent="0.25">
      <c r="A20" s="25"/>
      <c r="B20" s="20"/>
      <c r="C20" s="24"/>
      <c r="D20" s="26"/>
      <c r="E20" s="24">
        <v>1</v>
      </c>
      <c r="F20" s="26" t="s">
        <v>38</v>
      </c>
      <c r="G20" s="12">
        <v>0</v>
      </c>
      <c r="H20" s="12">
        <v>0</v>
      </c>
      <c r="I20" s="12">
        <v>0</v>
      </c>
      <c r="J20" s="12">
        <v>0</v>
      </c>
      <c r="K20" s="12">
        <f t="shared" si="0"/>
        <v>0</v>
      </c>
      <c r="L20" s="20"/>
      <c r="M20" s="29"/>
    </row>
    <row r="21" spans="1:13" x14ac:dyDescent="0.25">
      <c r="A21" s="25"/>
      <c r="B21" s="20"/>
      <c r="C21" s="24"/>
      <c r="D21" s="26"/>
      <c r="E21" s="24">
        <v>2</v>
      </c>
      <c r="F21" s="27" t="s">
        <v>39</v>
      </c>
      <c r="G21" s="12">
        <v>0</v>
      </c>
      <c r="H21" s="12">
        <v>0</v>
      </c>
      <c r="I21" s="12">
        <v>0</v>
      </c>
      <c r="J21" s="12">
        <v>0</v>
      </c>
      <c r="K21" s="12">
        <f t="shared" si="0"/>
        <v>0</v>
      </c>
      <c r="L21" s="20"/>
      <c r="M21" s="29"/>
    </row>
    <row r="22" spans="1:13" x14ac:dyDescent="0.25">
      <c r="A22" s="25"/>
      <c r="B22" s="20"/>
      <c r="C22" s="24">
        <v>4</v>
      </c>
      <c r="D22" s="186" t="s">
        <v>40</v>
      </c>
      <c r="E22" s="186"/>
      <c r="F22" s="186"/>
      <c r="G22" s="12"/>
      <c r="H22" s="12"/>
      <c r="I22" s="12"/>
      <c r="J22" s="12"/>
      <c r="K22" s="12"/>
      <c r="L22" s="20"/>
      <c r="M22" s="29"/>
    </row>
    <row r="23" spans="1:13" x14ac:dyDescent="0.25">
      <c r="A23" s="25"/>
      <c r="B23" s="20"/>
      <c r="C23" s="24"/>
      <c r="D23" s="26"/>
      <c r="E23" s="24">
        <v>1</v>
      </c>
      <c r="F23" s="26" t="s">
        <v>38</v>
      </c>
      <c r="G23" s="12">
        <v>0</v>
      </c>
      <c r="H23" s="12">
        <v>0</v>
      </c>
      <c r="I23" s="12">
        <v>0</v>
      </c>
      <c r="J23" s="12">
        <v>0</v>
      </c>
      <c r="K23" s="12">
        <f t="shared" si="0"/>
        <v>0</v>
      </c>
      <c r="L23" s="20"/>
      <c r="M23" s="29"/>
    </row>
    <row r="24" spans="1:13" x14ac:dyDescent="0.25">
      <c r="A24" s="25"/>
      <c r="B24" s="20"/>
      <c r="C24" s="24"/>
      <c r="D24" s="26"/>
      <c r="E24" s="24">
        <v>2</v>
      </c>
      <c r="F24" s="27" t="s">
        <v>39</v>
      </c>
      <c r="G24" s="12">
        <v>0</v>
      </c>
      <c r="H24" s="12">
        <v>0</v>
      </c>
      <c r="I24" s="12">
        <v>0</v>
      </c>
      <c r="J24" s="12">
        <v>0</v>
      </c>
      <c r="K24" s="12">
        <f t="shared" si="0"/>
        <v>0</v>
      </c>
      <c r="L24" s="20"/>
      <c r="M24" s="29"/>
    </row>
    <row r="25" spans="1:13" x14ac:dyDescent="0.25">
      <c r="A25" s="25"/>
      <c r="B25" s="20"/>
      <c r="C25" s="24">
        <v>5</v>
      </c>
      <c r="D25" s="186" t="s">
        <v>41</v>
      </c>
      <c r="E25" s="186"/>
      <c r="F25" s="186"/>
      <c r="G25" s="12"/>
      <c r="H25" s="12"/>
      <c r="I25" s="12"/>
      <c r="J25" s="12"/>
      <c r="K25" s="12"/>
      <c r="L25" s="20"/>
      <c r="M25" s="29"/>
    </row>
    <row r="26" spans="1:13" x14ac:dyDescent="0.25">
      <c r="A26" s="25"/>
      <c r="B26" s="20"/>
      <c r="C26" s="24"/>
      <c r="D26" s="26"/>
      <c r="E26" s="24">
        <v>1</v>
      </c>
      <c r="F26" s="26" t="s">
        <v>38</v>
      </c>
      <c r="G26" s="12">
        <v>0</v>
      </c>
      <c r="H26" s="12">
        <v>0</v>
      </c>
      <c r="I26" s="12">
        <v>0</v>
      </c>
      <c r="J26" s="12">
        <v>0</v>
      </c>
      <c r="K26" s="12">
        <f t="shared" si="0"/>
        <v>0</v>
      </c>
      <c r="L26" s="20"/>
      <c r="M26" s="29"/>
    </row>
    <row r="27" spans="1:13" x14ac:dyDescent="0.25">
      <c r="A27" s="25"/>
      <c r="B27" s="20"/>
      <c r="C27" s="24"/>
      <c r="D27" s="26"/>
      <c r="E27" s="24">
        <v>2</v>
      </c>
      <c r="F27" s="20" t="s">
        <v>42</v>
      </c>
      <c r="G27" s="12">
        <v>0</v>
      </c>
      <c r="H27" s="12">
        <v>0</v>
      </c>
      <c r="I27" s="12">
        <v>0</v>
      </c>
      <c r="J27" s="12">
        <v>0</v>
      </c>
      <c r="K27" s="12">
        <f t="shared" si="0"/>
        <v>0</v>
      </c>
      <c r="L27" s="20"/>
      <c r="M27" s="29"/>
    </row>
    <row r="28" spans="1:13" x14ac:dyDescent="0.25">
      <c r="A28" s="25"/>
      <c r="B28" s="20"/>
      <c r="C28" s="24"/>
      <c r="D28" s="26"/>
      <c r="E28" s="24">
        <v>3</v>
      </c>
      <c r="F28" s="20" t="s">
        <v>43</v>
      </c>
      <c r="G28" s="12">
        <v>0</v>
      </c>
      <c r="H28" s="12">
        <v>0</v>
      </c>
      <c r="I28" s="12">
        <v>0</v>
      </c>
      <c r="J28" s="12">
        <v>0</v>
      </c>
      <c r="K28" s="12">
        <f t="shared" si="0"/>
        <v>0</v>
      </c>
      <c r="L28" s="20"/>
      <c r="M28" s="29"/>
    </row>
    <row r="29" spans="1:13" x14ac:dyDescent="0.25">
      <c r="A29" s="25"/>
      <c r="B29" s="20"/>
      <c r="C29" s="24">
        <v>6</v>
      </c>
      <c r="D29" s="186" t="s">
        <v>44</v>
      </c>
      <c r="E29" s="186"/>
      <c r="F29" s="186"/>
      <c r="G29" s="12"/>
      <c r="H29" s="12"/>
      <c r="I29" s="12"/>
      <c r="J29" s="12"/>
      <c r="K29" s="12"/>
      <c r="L29" s="20"/>
      <c r="M29" s="29"/>
    </row>
    <row r="30" spans="1:13" x14ac:dyDescent="0.25">
      <c r="A30" s="25"/>
      <c r="B30" s="20"/>
      <c r="C30" s="24"/>
      <c r="D30" s="26"/>
      <c r="E30" s="24">
        <v>1</v>
      </c>
      <c r="F30" s="26" t="s">
        <v>38</v>
      </c>
      <c r="G30" s="12">
        <v>0</v>
      </c>
      <c r="H30" s="12">
        <v>0</v>
      </c>
      <c r="I30" s="12">
        <v>0</v>
      </c>
      <c r="J30" s="12">
        <v>0</v>
      </c>
      <c r="K30" s="12">
        <f t="shared" si="0"/>
        <v>0</v>
      </c>
      <c r="L30" s="20"/>
      <c r="M30" s="29"/>
    </row>
    <row r="31" spans="1:13" x14ac:dyDescent="0.25">
      <c r="A31" s="25"/>
      <c r="B31" s="20"/>
      <c r="C31" s="24"/>
      <c r="D31" s="26"/>
      <c r="E31" s="24">
        <v>2</v>
      </c>
      <c r="F31" s="20" t="s">
        <v>42</v>
      </c>
      <c r="G31" s="12">
        <v>0</v>
      </c>
      <c r="H31" s="12">
        <v>0</v>
      </c>
      <c r="I31" s="12">
        <v>0</v>
      </c>
      <c r="J31" s="12">
        <v>0</v>
      </c>
      <c r="K31" s="12">
        <f t="shared" si="0"/>
        <v>0</v>
      </c>
      <c r="L31" s="20"/>
      <c r="M31" s="29"/>
    </row>
    <row r="32" spans="1:13" x14ac:dyDescent="0.25">
      <c r="A32" s="25"/>
      <c r="B32" s="20"/>
      <c r="C32" s="24"/>
      <c r="D32" s="26"/>
      <c r="E32" s="24">
        <v>3</v>
      </c>
      <c r="F32" s="20" t="s">
        <v>43</v>
      </c>
      <c r="G32" s="12">
        <v>0</v>
      </c>
      <c r="H32" s="12">
        <v>0</v>
      </c>
      <c r="I32" s="12">
        <v>0</v>
      </c>
      <c r="J32" s="12">
        <v>0</v>
      </c>
      <c r="K32" s="12">
        <f t="shared" si="0"/>
        <v>0</v>
      </c>
      <c r="L32" s="20"/>
      <c r="M32" s="29"/>
    </row>
    <row r="33" spans="1:13" thickBot="1" x14ac:dyDescent="0.35">
      <c r="A33" s="25"/>
      <c r="B33" s="20"/>
      <c r="C33" s="20"/>
      <c r="D33" s="20"/>
      <c r="E33" s="20"/>
      <c r="F33" s="30"/>
      <c r="G33" s="12"/>
      <c r="H33" s="12"/>
      <c r="I33" s="12"/>
      <c r="J33" s="12"/>
      <c r="K33" s="12"/>
      <c r="L33" s="20"/>
      <c r="M33" s="29"/>
    </row>
    <row r="34" spans="1:13" ht="15.75" thickBot="1" x14ac:dyDescent="0.3">
      <c r="A34" s="184" t="s">
        <v>45</v>
      </c>
      <c r="B34" s="184"/>
      <c r="C34" s="184"/>
      <c r="D34" s="184"/>
      <c r="E34" s="184"/>
      <c r="F34" s="184"/>
      <c r="G34" s="31">
        <f>SUM(G6:G33)</f>
        <v>2342</v>
      </c>
      <c r="H34" s="31">
        <f>SUM(H6:H33)</f>
        <v>1906</v>
      </c>
      <c r="I34" s="31">
        <f>SUM(I6:I33)</f>
        <v>3164</v>
      </c>
      <c r="J34" s="31">
        <f>SUM(J6:J33)</f>
        <v>48</v>
      </c>
      <c r="K34" s="31">
        <f>SUM(K6:K33)</f>
        <v>3212</v>
      </c>
      <c r="L34" s="20"/>
      <c r="M34" s="29"/>
    </row>
    <row r="35" spans="1:13" ht="14.45" x14ac:dyDescent="0.3">
      <c r="A35" s="20"/>
      <c r="B35" s="20"/>
      <c r="C35" s="20"/>
      <c r="D35" s="20"/>
      <c r="E35" s="20"/>
      <c r="F35" s="20"/>
      <c r="G35" s="12"/>
      <c r="H35" s="12"/>
      <c r="I35" s="12"/>
      <c r="J35" s="12"/>
      <c r="K35" s="12"/>
      <c r="L35" s="20"/>
      <c r="M35" s="29"/>
    </row>
    <row r="36" spans="1:13" ht="14.45" x14ac:dyDescent="0.3">
      <c r="A36" s="20"/>
      <c r="B36" s="20"/>
      <c r="C36" s="20"/>
      <c r="D36" s="20"/>
      <c r="E36" s="20"/>
      <c r="F36" s="20"/>
      <c r="G36" s="12"/>
      <c r="H36" s="12"/>
      <c r="I36" s="12"/>
      <c r="J36" s="12"/>
      <c r="K36" s="12"/>
      <c r="L36" s="20"/>
      <c r="M36" s="29"/>
    </row>
    <row r="37" spans="1:13" ht="14.45" x14ac:dyDescent="0.3">
      <c r="A37" s="21"/>
      <c r="B37" s="21"/>
      <c r="C37" s="21"/>
      <c r="D37" s="21"/>
      <c r="E37" s="21"/>
      <c r="F37" s="21"/>
      <c r="G37" s="32"/>
      <c r="H37" s="32"/>
      <c r="I37" s="32"/>
      <c r="J37" s="32"/>
      <c r="K37" s="32"/>
      <c r="L37" s="21"/>
      <c r="M37" s="29"/>
    </row>
    <row r="38" spans="1:13" ht="14.45" x14ac:dyDescent="0.3">
      <c r="A38" s="21"/>
      <c r="B38" s="21"/>
      <c r="C38" s="21"/>
      <c r="D38" s="21"/>
      <c r="E38" s="21"/>
      <c r="F38" s="21"/>
      <c r="G38" s="32"/>
      <c r="H38" s="32"/>
      <c r="I38" s="32"/>
      <c r="J38" s="32"/>
      <c r="K38" s="32"/>
      <c r="L38" s="21"/>
      <c r="M38" s="29"/>
    </row>
    <row r="39" spans="1:13" ht="14.45" x14ac:dyDescent="0.3">
      <c r="A39" s="21"/>
      <c r="B39" s="21"/>
      <c r="C39" s="21"/>
      <c r="D39" s="21"/>
      <c r="E39" s="21"/>
      <c r="F39" s="21"/>
      <c r="G39" s="32"/>
      <c r="H39" s="32"/>
      <c r="I39" s="32"/>
      <c r="J39" s="32"/>
      <c r="K39" s="32"/>
      <c r="L39" s="21"/>
      <c r="M39" s="29"/>
    </row>
    <row r="40" spans="1:13" ht="14.45" x14ac:dyDescent="0.3">
      <c r="A40" s="21"/>
      <c r="B40" s="21"/>
      <c r="C40" s="21"/>
      <c r="D40" s="21"/>
      <c r="E40" s="21"/>
      <c r="F40" s="21"/>
      <c r="G40" s="32"/>
      <c r="H40" s="32"/>
      <c r="I40" s="32"/>
      <c r="J40" s="32"/>
      <c r="K40" s="32"/>
      <c r="L40" s="21"/>
      <c r="M40" s="29"/>
    </row>
    <row r="41" spans="1:13" ht="14.45" x14ac:dyDescent="0.3">
      <c r="A41" s="21"/>
      <c r="B41" s="21"/>
      <c r="C41" s="21"/>
      <c r="D41" s="21"/>
      <c r="E41" s="21"/>
      <c r="F41" s="21"/>
      <c r="G41" s="32"/>
      <c r="H41" s="32"/>
      <c r="I41" s="32"/>
      <c r="J41" s="32"/>
      <c r="K41" s="32"/>
      <c r="L41" s="21"/>
      <c r="M41" s="29"/>
    </row>
    <row r="42" spans="1:13" ht="14.45" x14ac:dyDescent="0.3">
      <c r="A42" s="21"/>
      <c r="B42" s="21"/>
      <c r="C42" s="21"/>
      <c r="D42" s="21"/>
      <c r="E42" s="21"/>
      <c r="F42" s="21"/>
      <c r="G42" s="32"/>
      <c r="H42" s="32"/>
      <c r="I42" s="32"/>
      <c r="J42" s="32"/>
      <c r="K42" s="32"/>
      <c r="L42" s="21"/>
      <c r="M42" s="29"/>
    </row>
    <row r="43" spans="1:13" ht="14.45" x14ac:dyDescent="0.3">
      <c r="A43" s="21"/>
      <c r="B43" s="21"/>
      <c r="C43" s="21"/>
      <c r="D43" s="21"/>
      <c r="E43" s="21"/>
      <c r="F43" s="21"/>
      <c r="G43" s="32"/>
      <c r="H43" s="32"/>
      <c r="I43" s="32"/>
      <c r="J43" s="32"/>
      <c r="K43" s="32"/>
      <c r="L43" s="21"/>
      <c r="M43" s="29"/>
    </row>
    <row r="44" spans="1:13" ht="14.45" x14ac:dyDescent="0.3">
      <c r="A44" s="21"/>
      <c r="B44" s="21"/>
      <c r="C44" s="21"/>
      <c r="D44" s="21"/>
      <c r="E44" s="21"/>
      <c r="F44" s="21"/>
      <c r="G44" s="32"/>
      <c r="H44" s="32"/>
      <c r="I44" s="32"/>
      <c r="J44" s="32"/>
      <c r="K44" s="32"/>
      <c r="L44" s="21"/>
      <c r="M44" s="29"/>
    </row>
    <row r="45" spans="1:13" ht="14.45" x14ac:dyDescent="0.3">
      <c r="A45" s="21"/>
      <c r="B45" s="21"/>
      <c r="C45" s="21"/>
      <c r="D45" s="21"/>
      <c r="E45" s="21"/>
      <c r="F45" s="21"/>
      <c r="G45" s="32"/>
      <c r="H45" s="32"/>
      <c r="I45" s="32"/>
      <c r="J45" s="32"/>
      <c r="K45" s="32"/>
      <c r="L45" s="21"/>
      <c r="M45" s="29"/>
    </row>
    <row r="46" spans="1:13" ht="14.45" x14ac:dyDescent="0.3">
      <c r="A46" s="21"/>
      <c r="B46" s="21"/>
      <c r="C46" s="21"/>
      <c r="D46" s="21"/>
      <c r="E46" s="21"/>
      <c r="F46" s="21"/>
      <c r="G46" s="32"/>
      <c r="H46" s="32"/>
      <c r="I46" s="32"/>
      <c r="J46" s="32"/>
      <c r="K46" s="32"/>
      <c r="L46" s="21"/>
      <c r="M46" s="29"/>
    </row>
    <row r="47" spans="1:13" ht="14.45" x14ac:dyDescent="0.3">
      <c r="A47" s="21"/>
      <c r="B47" s="21"/>
      <c r="C47" s="21"/>
      <c r="D47" s="21"/>
      <c r="E47" s="21"/>
      <c r="F47" s="21"/>
      <c r="G47" s="32"/>
      <c r="H47" s="32"/>
      <c r="I47" s="32"/>
      <c r="J47" s="32"/>
      <c r="K47" s="32"/>
      <c r="L47" s="21"/>
      <c r="M47" s="29"/>
    </row>
    <row r="48" spans="1:13" ht="14.45" x14ac:dyDescent="0.3">
      <c r="A48" s="21"/>
      <c r="B48" s="21"/>
      <c r="C48" s="21"/>
      <c r="D48" s="21"/>
      <c r="E48" s="21"/>
      <c r="F48" s="21"/>
      <c r="G48" s="32"/>
      <c r="H48" s="32"/>
      <c r="I48" s="32"/>
      <c r="J48" s="32"/>
      <c r="K48" s="32"/>
      <c r="L48" s="21"/>
      <c r="M48" s="29"/>
    </row>
    <row r="49" spans="1:13" ht="14.45" x14ac:dyDescent="0.3">
      <c r="A49" s="29"/>
      <c r="B49" s="29"/>
      <c r="C49" s="29"/>
      <c r="D49" s="29"/>
      <c r="E49" s="29"/>
      <c r="F49" s="29"/>
      <c r="G49" s="32"/>
      <c r="H49" s="32"/>
      <c r="I49" s="32"/>
      <c r="J49" s="32"/>
      <c r="K49" s="32"/>
      <c r="L49" s="29"/>
      <c r="M49" s="29"/>
    </row>
    <row r="50" spans="1:13" ht="14.45" x14ac:dyDescent="0.3">
      <c r="A50" s="29"/>
      <c r="B50" s="29"/>
      <c r="C50" s="29"/>
      <c r="D50" s="29"/>
      <c r="E50" s="29"/>
      <c r="F50" s="29"/>
      <c r="G50" s="32"/>
      <c r="H50" s="32"/>
      <c r="I50" s="32"/>
      <c r="J50" s="32"/>
      <c r="K50" s="32"/>
      <c r="L50" s="29"/>
      <c r="M50" s="29"/>
    </row>
    <row r="51" spans="1:13" ht="14.45" x14ac:dyDescent="0.3">
      <c r="A51" s="29"/>
      <c r="B51" s="29"/>
      <c r="C51" s="29"/>
      <c r="D51" s="29"/>
      <c r="E51" s="29"/>
      <c r="F51" s="29"/>
      <c r="G51" s="32"/>
      <c r="H51" s="32"/>
      <c r="I51" s="32"/>
      <c r="J51" s="32"/>
      <c r="K51" s="32"/>
      <c r="L51" s="29"/>
      <c r="M51" s="29"/>
    </row>
    <row r="52" spans="1:13" ht="14.45" x14ac:dyDescent="0.3">
      <c r="A52" s="29"/>
      <c r="B52" s="29"/>
      <c r="C52" s="29"/>
      <c r="D52" s="29"/>
      <c r="E52" s="29"/>
      <c r="F52" s="29"/>
      <c r="G52" s="32"/>
      <c r="H52" s="32"/>
      <c r="I52" s="32"/>
      <c r="J52" s="32"/>
      <c r="K52" s="32"/>
      <c r="L52" s="29"/>
      <c r="M52" s="29"/>
    </row>
    <row r="53" spans="1:13" ht="14.45" x14ac:dyDescent="0.3">
      <c r="A53" s="29"/>
      <c r="B53" s="29"/>
      <c r="C53" s="29"/>
      <c r="D53" s="29"/>
      <c r="E53" s="29"/>
      <c r="F53" s="29"/>
      <c r="G53" s="32"/>
      <c r="H53" s="32"/>
      <c r="I53" s="32"/>
      <c r="J53" s="32"/>
      <c r="K53" s="32"/>
      <c r="L53" s="29"/>
      <c r="M53" s="29"/>
    </row>
    <row r="54" spans="1:13" ht="14.45" x14ac:dyDescent="0.3">
      <c r="A54" s="29"/>
      <c r="B54" s="29"/>
      <c r="C54" s="29"/>
      <c r="D54" s="29"/>
      <c r="E54" s="29"/>
      <c r="F54" s="29"/>
      <c r="G54" s="32"/>
      <c r="H54" s="32"/>
      <c r="I54" s="32"/>
      <c r="J54" s="32"/>
      <c r="K54" s="32"/>
      <c r="L54" s="29"/>
      <c r="M54" s="29"/>
    </row>
    <row r="55" spans="1:13" ht="14.45" x14ac:dyDescent="0.3">
      <c r="A55" s="29"/>
      <c r="B55" s="29"/>
      <c r="C55" s="29"/>
      <c r="D55" s="29"/>
      <c r="E55" s="29"/>
      <c r="F55" s="29"/>
      <c r="G55" s="32"/>
      <c r="H55" s="32"/>
      <c r="I55" s="32"/>
      <c r="J55" s="32"/>
      <c r="K55" s="32"/>
      <c r="L55" s="29"/>
      <c r="M55" s="29"/>
    </row>
    <row r="56" spans="1:13" ht="14.45" x14ac:dyDescent="0.3">
      <c r="A56" s="29"/>
      <c r="B56" s="29"/>
      <c r="C56" s="29"/>
      <c r="D56" s="29"/>
      <c r="E56" s="29"/>
      <c r="F56" s="29"/>
      <c r="G56" s="32"/>
      <c r="H56" s="32"/>
      <c r="I56" s="32"/>
      <c r="J56" s="32"/>
      <c r="K56" s="32"/>
      <c r="L56" s="29"/>
      <c r="M56" s="29"/>
    </row>
    <row r="57" spans="1:13" ht="14.45" x14ac:dyDescent="0.3">
      <c r="A57" s="29"/>
      <c r="B57" s="29"/>
      <c r="C57" s="29"/>
      <c r="D57" s="29"/>
      <c r="E57" s="29"/>
      <c r="F57" s="29"/>
      <c r="G57" s="32"/>
      <c r="H57" s="32"/>
      <c r="I57" s="32"/>
      <c r="J57" s="32"/>
      <c r="K57" s="32"/>
      <c r="L57" s="29"/>
      <c r="M57" s="29"/>
    </row>
    <row r="58" spans="1:13" ht="14.45" x14ac:dyDescent="0.3">
      <c r="A58" s="29"/>
      <c r="B58" s="29"/>
      <c r="C58" s="29"/>
      <c r="D58" s="29"/>
      <c r="E58" s="29"/>
      <c r="F58" s="29"/>
      <c r="G58" s="32"/>
      <c r="H58" s="32"/>
      <c r="I58" s="32"/>
      <c r="J58" s="32"/>
      <c r="K58" s="32"/>
      <c r="L58" s="29"/>
      <c r="M58" s="29"/>
    </row>
    <row r="59" spans="1:13" ht="14.45" x14ac:dyDescent="0.3">
      <c r="A59" s="29"/>
      <c r="B59" s="29"/>
      <c r="C59" s="29"/>
      <c r="D59" s="29"/>
      <c r="E59" s="29"/>
      <c r="F59" s="29"/>
      <c r="G59" s="32"/>
      <c r="H59" s="32"/>
      <c r="I59" s="32"/>
      <c r="J59" s="32"/>
      <c r="K59" s="32"/>
      <c r="L59" s="29"/>
      <c r="M59" s="29"/>
    </row>
    <row r="60" spans="1:13" ht="14.45" x14ac:dyDescent="0.3">
      <c r="A60" s="29"/>
      <c r="B60" s="29"/>
      <c r="C60" s="29"/>
      <c r="D60" s="29"/>
      <c r="E60" s="29"/>
      <c r="F60" s="29"/>
      <c r="G60" s="32"/>
      <c r="H60" s="32"/>
      <c r="I60" s="32"/>
      <c r="J60" s="32"/>
      <c r="K60" s="32"/>
      <c r="L60" s="29"/>
      <c r="M60" s="29"/>
    </row>
    <row r="61" spans="1:13" ht="14.45" x14ac:dyDescent="0.3">
      <c r="A61" s="29"/>
      <c r="B61" s="29"/>
      <c r="C61" s="29"/>
      <c r="D61" s="29"/>
      <c r="E61" s="29"/>
      <c r="F61" s="29"/>
      <c r="G61" s="32"/>
      <c r="H61" s="32"/>
      <c r="I61" s="32"/>
      <c r="J61" s="32"/>
      <c r="K61" s="32"/>
      <c r="L61" s="29"/>
      <c r="M61" s="29"/>
    </row>
    <row r="62" spans="1:13" ht="14.45" x14ac:dyDescent="0.3">
      <c r="A62" s="29"/>
      <c r="B62" s="29"/>
      <c r="C62" s="29"/>
      <c r="D62" s="29"/>
      <c r="E62" s="29"/>
      <c r="F62" s="29"/>
      <c r="G62" s="32"/>
      <c r="H62" s="32"/>
      <c r="I62" s="32"/>
      <c r="J62" s="32"/>
      <c r="K62" s="32"/>
      <c r="L62" s="29"/>
      <c r="M62" s="29"/>
    </row>
    <row r="63" spans="1:13" ht="14.45" x14ac:dyDescent="0.3">
      <c r="A63" s="29"/>
      <c r="B63" s="29"/>
      <c r="C63" s="29"/>
      <c r="D63" s="29"/>
      <c r="E63" s="29"/>
      <c r="F63" s="29"/>
      <c r="G63" s="32"/>
      <c r="H63" s="32"/>
      <c r="I63" s="32"/>
      <c r="J63" s="32"/>
      <c r="K63" s="32"/>
      <c r="L63" s="29"/>
      <c r="M63" s="29"/>
    </row>
    <row r="64" spans="1:13" ht="14.45" x14ac:dyDescent="0.3">
      <c r="A64" s="29"/>
      <c r="B64" s="29"/>
      <c r="C64" s="29"/>
      <c r="D64" s="29"/>
      <c r="E64" s="29"/>
      <c r="F64" s="29"/>
      <c r="G64" s="32"/>
      <c r="H64" s="32"/>
      <c r="I64" s="32"/>
      <c r="J64" s="32"/>
      <c r="K64" s="32"/>
      <c r="L64" s="29"/>
      <c r="M64" s="29"/>
    </row>
    <row r="65" spans="1:13" ht="14.45" x14ac:dyDescent="0.3">
      <c r="A65" s="29"/>
      <c r="B65" s="29"/>
      <c r="C65" s="29"/>
      <c r="D65" s="29"/>
      <c r="E65" s="29"/>
      <c r="F65" s="29"/>
      <c r="G65" s="32"/>
      <c r="H65" s="32"/>
      <c r="I65" s="32"/>
      <c r="J65" s="32"/>
      <c r="K65" s="32"/>
      <c r="L65" s="29"/>
      <c r="M65" s="29"/>
    </row>
    <row r="66" spans="1:13" ht="14.45" x14ac:dyDescent="0.3">
      <c r="A66" s="29"/>
      <c r="B66" s="29"/>
      <c r="C66" s="29"/>
      <c r="D66" s="29"/>
      <c r="E66" s="29"/>
      <c r="F66" s="29"/>
      <c r="G66" s="32"/>
      <c r="H66" s="32"/>
      <c r="I66" s="32"/>
      <c r="J66" s="32"/>
      <c r="K66" s="32"/>
      <c r="L66" s="29"/>
      <c r="M66" s="29"/>
    </row>
    <row r="67" spans="1:13" ht="14.45" x14ac:dyDescent="0.3">
      <c r="A67" s="29"/>
      <c r="B67" s="29"/>
      <c r="C67" s="29"/>
      <c r="D67" s="29"/>
      <c r="E67" s="29"/>
      <c r="F67" s="29"/>
      <c r="G67" s="32"/>
      <c r="H67" s="32"/>
      <c r="I67" s="32"/>
      <c r="J67" s="32"/>
      <c r="K67" s="32"/>
      <c r="L67" s="29"/>
      <c r="M67" s="29"/>
    </row>
    <row r="68" spans="1:13" ht="14.45" x14ac:dyDescent="0.3">
      <c r="A68" s="29"/>
      <c r="B68" s="29"/>
      <c r="C68" s="29"/>
      <c r="D68" s="29"/>
      <c r="E68" s="29"/>
      <c r="F68" s="29"/>
      <c r="G68" s="32"/>
      <c r="H68" s="32"/>
      <c r="I68" s="32"/>
      <c r="J68" s="32"/>
      <c r="K68" s="32"/>
      <c r="L68" s="29"/>
      <c r="M68" s="29"/>
    </row>
    <row r="69" spans="1:13" ht="14.45" x14ac:dyDescent="0.3">
      <c r="A69" s="29"/>
      <c r="B69" s="29"/>
      <c r="C69" s="29"/>
      <c r="D69" s="29"/>
      <c r="E69" s="29"/>
      <c r="F69" s="29"/>
      <c r="G69" s="32"/>
      <c r="H69" s="32"/>
      <c r="I69" s="32"/>
      <c r="J69" s="32"/>
      <c r="K69" s="32"/>
      <c r="L69" s="29"/>
      <c r="M69" s="29"/>
    </row>
    <row r="70" spans="1:13" ht="14.45" x14ac:dyDescent="0.3">
      <c r="A70" s="29"/>
      <c r="B70" s="29"/>
      <c r="C70" s="29"/>
      <c r="D70" s="29"/>
      <c r="E70" s="29"/>
      <c r="F70" s="29"/>
      <c r="G70" s="32"/>
      <c r="H70" s="32"/>
      <c r="I70" s="32"/>
      <c r="J70" s="32"/>
      <c r="K70" s="32"/>
      <c r="L70" s="29"/>
      <c r="M70" s="29"/>
    </row>
    <row r="71" spans="1:13" ht="14.45" x14ac:dyDescent="0.3">
      <c r="A71" s="29"/>
      <c r="B71" s="29"/>
      <c r="C71" s="29"/>
      <c r="D71" s="29"/>
      <c r="E71" s="29"/>
      <c r="F71" s="29"/>
      <c r="G71" s="32"/>
      <c r="H71" s="32"/>
      <c r="I71" s="32"/>
      <c r="J71" s="32"/>
      <c r="K71" s="32"/>
      <c r="L71" s="29"/>
      <c r="M71" s="29"/>
    </row>
    <row r="72" spans="1:13" ht="14.45" x14ac:dyDescent="0.3">
      <c r="A72" s="29"/>
      <c r="B72" s="29"/>
      <c r="C72" s="29"/>
      <c r="D72" s="29"/>
      <c r="E72" s="29"/>
      <c r="F72" s="29"/>
      <c r="G72" s="32"/>
      <c r="H72" s="32"/>
      <c r="I72" s="32"/>
      <c r="J72" s="32"/>
      <c r="K72" s="32"/>
      <c r="L72" s="29"/>
      <c r="M72" s="29"/>
    </row>
    <row r="73" spans="1:13" x14ac:dyDescent="0.25">
      <c r="A73" s="29"/>
      <c r="B73" s="29"/>
      <c r="C73" s="29"/>
      <c r="D73" s="29"/>
      <c r="E73" s="29"/>
      <c r="F73" s="29"/>
      <c r="G73" s="32"/>
      <c r="H73" s="32"/>
      <c r="I73" s="32"/>
      <c r="J73" s="32"/>
      <c r="K73" s="32"/>
      <c r="L73" s="29"/>
      <c r="M73" s="29"/>
    </row>
    <row r="74" spans="1:13" x14ac:dyDescent="0.25">
      <c r="A74" s="29"/>
      <c r="B74" s="29"/>
      <c r="C74" s="29"/>
      <c r="D74" s="29"/>
      <c r="E74" s="29"/>
      <c r="F74" s="29"/>
      <c r="G74" s="32"/>
      <c r="H74" s="32"/>
      <c r="I74" s="32"/>
      <c r="J74" s="32"/>
      <c r="K74" s="32"/>
      <c r="L74" s="29"/>
      <c r="M74" s="29"/>
    </row>
    <row r="75" spans="1:13" x14ac:dyDescent="0.25">
      <c r="A75" s="29"/>
      <c r="B75" s="29"/>
      <c r="C75" s="29"/>
      <c r="D75" s="29"/>
      <c r="E75" s="29"/>
      <c r="F75" s="29"/>
      <c r="G75" s="32"/>
      <c r="H75" s="32"/>
      <c r="I75" s="32"/>
      <c r="J75" s="32"/>
      <c r="K75" s="32"/>
      <c r="L75" s="29"/>
      <c r="M75" s="29"/>
    </row>
    <row r="76" spans="1:13" x14ac:dyDescent="0.25">
      <c r="A76" s="29"/>
      <c r="B76" s="29"/>
      <c r="C76" s="29"/>
      <c r="D76" s="29"/>
      <c r="E76" s="29"/>
      <c r="F76" s="29"/>
      <c r="G76" s="32"/>
      <c r="H76" s="32"/>
      <c r="I76" s="32"/>
      <c r="J76" s="32"/>
      <c r="K76" s="32"/>
      <c r="L76" s="29"/>
      <c r="M76" s="29"/>
    </row>
    <row r="77" spans="1:13" x14ac:dyDescent="0.25">
      <c r="A77" s="29"/>
      <c r="B77" s="29"/>
      <c r="C77" s="29"/>
      <c r="D77" s="29"/>
      <c r="E77" s="29"/>
      <c r="F77" s="29"/>
      <c r="G77" s="32"/>
      <c r="H77" s="32"/>
      <c r="I77" s="32"/>
      <c r="J77" s="32"/>
      <c r="K77" s="32"/>
      <c r="L77" s="29"/>
      <c r="M77" s="29"/>
    </row>
    <row r="78" spans="1:13" x14ac:dyDescent="0.25">
      <c r="A78" s="29"/>
      <c r="B78" s="29"/>
      <c r="C78" s="29"/>
      <c r="D78" s="29"/>
      <c r="E78" s="29"/>
      <c r="F78" s="29"/>
      <c r="G78" s="32"/>
      <c r="H78" s="32"/>
      <c r="I78" s="32"/>
      <c r="J78" s="32"/>
      <c r="K78" s="32"/>
      <c r="L78" s="29"/>
      <c r="M78" s="29"/>
    </row>
    <row r="79" spans="1:13" x14ac:dyDescent="0.25">
      <c r="A79" s="29"/>
      <c r="B79" s="29"/>
      <c r="C79" s="29"/>
      <c r="D79" s="29"/>
      <c r="E79" s="29"/>
      <c r="F79" s="29"/>
      <c r="G79" s="32"/>
      <c r="H79" s="32"/>
      <c r="I79" s="32"/>
      <c r="J79" s="32"/>
      <c r="K79" s="32"/>
      <c r="L79" s="29"/>
      <c r="M79" s="29"/>
    </row>
    <row r="80" spans="1:13" x14ac:dyDescent="0.25">
      <c r="A80" s="29"/>
      <c r="B80" s="29"/>
      <c r="C80" s="29"/>
      <c r="D80" s="29"/>
      <c r="E80" s="29"/>
      <c r="F80" s="29"/>
      <c r="G80" s="32"/>
      <c r="H80" s="32"/>
      <c r="I80" s="32"/>
      <c r="J80" s="32"/>
      <c r="K80" s="32"/>
      <c r="L80" s="29"/>
      <c r="M80" s="29"/>
    </row>
    <row r="81" spans="1:13" x14ac:dyDescent="0.25">
      <c r="A81" s="29"/>
      <c r="B81" s="29"/>
      <c r="C81" s="29"/>
      <c r="D81" s="29"/>
      <c r="E81" s="29"/>
      <c r="F81" s="29"/>
      <c r="G81" s="32"/>
      <c r="H81" s="32"/>
      <c r="I81" s="32"/>
      <c r="J81" s="32"/>
      <c r="K81" s="32"/>
      <c r="L81" s="29"/>
      <c r="M81" s="29"/>
    </row>
    <row r="82" spans="1:13" x14ac:dyDescent="0.25">
      <c r="A82" s="29"/>
      <c r="B82" s="29"/>
      <c r="C82" s="29"/>
      <c r="D82" s="29"/>
      <c r="E82" s="29"/>
      <c r="F82" s="29"/>
      <c r="G82" s="32"/>
      <c r="H82" s="32"/>
      <c r="I82" s="32"/>
      <c r="J82" s="32"/>
      <c r="K82" s="32"/>
      <c r="L82" s="29"/>
      <c r="M82" s="29"/>
    </row>
    <row r="83" spans="1:13" x14ac:dyDescent="0.25">
      <c r="A83" s="29"/>
      <c r="B83" s="29"/>
      <c r="C83" s="29"/>
      <c r="D83" s="29"/>
      <c r="E83" s="29"/>
      <c r="F83" s="29"/>
      <c r="G83" s="32"/>
      <c r="H83" s="32"/>
      <c r="I83" s="32"/>
      <c r="J83" s="32"/>
      <c r="K83" s="32"/>
      <c r="L83" s="29"/>
      <c r="M83" s="29"/>
    </row>
    <row r="84" spans="1:13" x14ac:dyDescent="0.25">
      <c r="A84" s="29"/>
      <c r="B84" s="29"/>
      <c r="C84" s="29"/>
      <c r="D84" s="29"/>
      <c r="E84" s="29"/>
      <c r="F84" s="29"/>
      <c r="G84" s="32"/>
      <c r="H84" s="32"/>
      <c r="I84" s="32"/>
      <c r="J84" s="32"/>
      <c r="K84" s="32"/>
      <c r="L84" s="29"/>
      <c r="M84" s="29"/>
    </row>
    <row r="85" spans="1:13" x14ac:dyDescent="0.25">
      <c r="A85" s="29"/>
      <c r="B85" s="29"/>
      <c r="C85" s="29"/>
      <c r="D85" s="29"/>
      <c r="E85" s="29"/>
      <c r="F85" s="29"/>
      <c r="G85" s="32"/>
      <c r="H85" s="32"/>
      <c r="I85" s="32"/>
      <c r="J85" s="32"/>
      <c r="K85" s="32"/>
      <c r="L85" s="29"/>
      <c r="M85" s="29"/>
    </row>
    <row r="86" spans="1:13" x14ac:dyDescent="0.25">
      <c r="A86" s="29"/>
      <c r="B86" s="29"/>
      <c r="C86" s="29"/>
      <c r="D86" s="29"/>
      <c r="E86" s="29"/>
      <c r="F86" s="29"/>
      <c r="G86" s="32"/>
      <c r="H86" s="32"/>
      <c r="I86" s="32"/>
      <c r="J86" s="32"/>
      <c r="K86" s="32"/>
      <c r="L86" s="29"/>
      <c r="M86" s="29"/>
    </row>
    <row r="87" spans="1:13" x14ac:dyDescent="0.25">
      <c r="A87" s="29"/>
      <c r="B87" s="29"/>
      <c r="C87" s="29"/>
      <c r="D87" s="29"/>
      <c r="E87" s="29"/>
      <c r="F87" s="29"/>
      <c r="G87" s="32"/>
      <c r="H87" s="32"/>
      <c r="I87" s="32"/>
      <c r="J87" s="32"/>
      <c r="K87" s="32"/>
      <c r="L87" s="29"/>
      <c r="M87" s="29"/>
    </row>
    <row r="88" spans="1:13" x14ac:dyDescent="0.25">
      <c r="A88" s="29"/>
      <c r="B88" s="29"/>
      <c r="C88" s="29"/>
      <c r="D88" s="29"/>
      <c r="E88" s="29"/>
      <c r="F88" s="29"/>
      <c r="G88" s="32"/>
      <c r="H88" s="32"/>
      <c r="I88" s="32"/>
      <c r="J88" s="32"/>
      <c r="K88" s="32"/>
      <c r="L88" s="29"/>
      <c r="M88" s="29"/>
    </row>
    <row r="89" spans="1:13" x14ac:dyDescent="0.25">
      <c r="A89" s="29"/>
      <c r="B89" s="29"/>
      <c r="C89" s="29"/>
      <c r="D89" s="29"/>
      <c r="E89" s="29"/>
      <c r="F89" s="29"/>
      <c r="G89" s="32"/>
      <c r="H89" s="32"/>
      <c r="I89" s="32"/>
      <c r="J89" s="32"/>
      <c r="K89" s="32"/>
      <c r="L89" s="29"/>
      <c r="M89" s="29"/>
    </row>
    <row r="90" spans="1:13" x14ac:dyDescent="0.25">
      <c r="A90" s="29"/>
      <c r="B90" s="29"/>
      <c r="C90" s="29"/>
      <c r="D90" s="29"/>
      <c r="E90" s="29"/>
      <c r="F90" s="29"/>
      <c r="G90" s="32"/>
      <c r="H90" s="32"/>
      <c r="I90" s="32"/>
      <c r="J90" s="32"/>
      <c r="K90" s="32"/>
      <c r="L90" s="29"/>
      <c r="M90" s="29"/>
    </row>
    <row r="91" spans="1:13" x14ac:dyDescent="0.25">
      <c r="A91" s="29"/>
      <c r="B91" s="29"/>
      <c r="C91" s="29"/>
      <c r="D91" s="29"/>
      <c r="E91" s="29"/>
      <c r="F91" s="29"/>
      <c r="G91" s="32"/>
      <c r="H91" s="32"/>
      <c r="I91" s="32"/>
      <c r="J91" s="32"/>
      <c r="K91" s="32"/>
      <c r="L91" s="29"/>
      <c r="M91" s="29"/>
    </row>
    <row r="92" spans="1:13" x14ac:dyDescent="0.25">
      <c r="A92" s="29"/>
      <c r="B92" s="29"/>
      <c r="C92" s="29"/>
      <c r="D92" s="29"/>
      <c r="E92" s="29"/>
      <c r="F92" s="29"/>
      <c r="G92" s="32"/>
      <c r="H92" s="32"/>
      <c r="I92" s="32"/>
      <c r="J92" s="32"/>
      <c r="K92" s="32"/>
      <c r="L92" s="29"/>
      <c r="M92" s="29"/>
    </row>
    <row r="93" spans="1:13" x14ac:dyDescent="0.25">
      <c r="A93" s="29"/>
      <c r="B93" s="29"/>
      <c r="C93" s="29"/>
      <c r="D93" s="29"/>
      <c r="E93" s="29"/>
      <c r="F93" s="29"/>
      <c r="G93" s="32"/>
      <c r="H93" s="32"/>
      <c r="I93" s="32"/>
      <c r="J93" s="32"/>
      <c r="K93" s="32"/>
      <c r="L93" s="29"/>
      <c r="M93" s="29"/>
    </row>
    <row r="94" spans="1:13" x14ac:dyDescent="0.25">
      <c r="A94" s="29"/>
      <c r="B94" s="29"/>
      <c r="C94" s="29"/>
      <c r="D94" s="29"/>
      <c r="E94" s="29"/>
      <c r="F94" s="29"/>
      <c r="G94" s="32"/>
      <c r="H94" s="32"/>
      <c r="I94" s="32"/>
      <c r="J94" s="32"/>
      <c r="K94" s="32"/>
      <c r="L94" s="29"/>
      <c r="M94" s="29"/>
    </row>
    <row r="95" spans="1:13" x14ac:dyDescent="0.25">
      <c r="A95" s="29"/>
      <c r="B95" s="29"/>
      <c r="C95" s="29"/>
      <c r="D95" s="29"/>
      <c r="E95" s="29"/>
      <c r="F95" s="29"/>
      <c r="G95" s="32"/>
      <c r="H95" s="32"/>
      <c r="I95" s="32"/>
      <c r="J95" s="32"/>
      <c r="K95" s="32"/>
      <c r="L95" s="29"/>
      <c r="M95" s="29"/>
    </row>
    <row r="96" spans="1:13" x14ac:dyDescent="0.25">
      <c r="A96" s="29"/>
      <c r="B96" s="29"/>
      <c r="C96" s="29"/>
      <c r="D96" s="29"/>
      <c r="E96" s="29"/>
      <c r="F96" s="29"/>
      <c r="G96" s="32"/>
      <c r="H96" s="32"/>
      <c r="I96" s="32"/>
      <c r="J96" s="32"/>
      <c r="K96" s="32"/>
      <c r="L96" s="29"/>
      <c r="M96" s="29"/>
    </row>
    <row r="97" spans="1:13" x14ac:dyDescent="0.25">
      <c r="A97" s="29"/>
      <c r="B97" s="29"/>
      <c r="C97" s="29"/>
      <c r="D97" s="29"/>
      <c r="E97" s="29"/>
      <c r="F97" s="29"/>
      <c r="G97" s="32"/>
      <c r="H97" s="32"/>
      <c r="I97" s="32"/>
      <c r="J97" s="32"/>
      <c r="K97" s="32"/>
      <c r="L97" s="29"/>
      <c r="M97" s="29"/>
    </row>
    <row r="98" spans="1:13" x14ac:dyDescent="0.25">
      <c r="A98" s="29"/>
      <c r="B98" s="29"/>
      <c r="C98" s="29"/>
      <c r="D98" s="29"/>
      <c r="E98" s="29"/>
      <c r="F98" s="29"/>
      <c r="G98" s="32"/>
      <c r="H98" s="32"/>
      <c r="I98" s="32"/>
      <c r="J98" s="32"/>
      <c r="K98" s="32"/>
      <c r="L98" s="29"/>
      <c r="M98" s="29"/>
    </row>
    <row r="99" spans="1:13" x14ac:dyDescent="0.25">
      <c r="A99" s="29"/>
      <c r="B99" s="29"/>
      <c r="C99" s="29"/>
      <c r="D99" s="29"/>
      <c r="E99" s="29"/>
      <c r="F99" s="29"/>
      <c r="G99" s="32"/>
      <c r="H99" s="32"/>
      <c r="I99" s="32"/>
      <c r="J99" s="32"/>
      <c r="K99" s="32"/>
      <c r="L99" s="29"/>
      <c r="M99" s="29"/>
    </row>
    <row r="100" spans="1:13" x14ac:dyDescent="0.25">
      <c r="A100" s="29"/>
      <c r="B100" s="29"/>
      <c r="C100" s="29"/>
      <c r="D100" s="29"/>
      <c r="E100" s="29"/>
      <c r="F100" s="29"/>
      <c r="G100" s="32"/>
      <c r="H100" s="32"/>
      <c r="I100" s="32"/>
      <c r="J100" s="32"/>
      <c r="K100" s="32"/>
      <c r="L100" s="29"/>
      <c r="M100" s="29"/>
    </row>
    <row r="101" spans="1:13" x14ac:dyDescent="0.25">
      <c r="A101" s="29"/>
      <c r="B101" s="29"/>
      <c r="C101" s="29"/>
      <c r="D101" s="29"/>
      <c r="E101" s="29"/>
      <c r="F101" s="29"/>
      <c r="G101" s="32"/>
      <c r="H101" s="32"/>
      <c r="I101" s="32"/>
      <c r="J101" s="32"/>
      <c r="K101" s="32"/>
      <c r="L101" s="29"/>
      <c r="M101" s="29"/>
    </row>
    <row r="102" spans="1:13" x14ac:dyDescent="0.25">
      <c r="A102" s="29"/>
      <c r="B102" s="29"/>
      <c r="C102" s="29"/>
      <c r="D102" s="29"/>
      <c r="E102" s="29"/>
      <c r="F102" s="29"/>
      <c r="G102" s="32"/>
      <c r="H102" s="32"/>
      <c r="I102" s="32"/>
      <c r="J102" s="32"/>
      <c r="K102" s="32"/>
      <c r="L102" s="29"/>
      <c r="M102" s="29"/>
    </row>
    <row r="103" spans="1:13" x14ac:dyDescent="0.25">
      <c r="A103" s="29"/>
      <c r="B103" s="29"/>
      <c r="C103" s="29"/>
      <c r="D103" s="29"/>
      <c r="E103" s="29"/>
      <c r="F103" s="29"/>
      <c r="G103" s="32"/>
      <c r="H103" s="32"/>
      <c r="I103" s="32"/>
      <c r="J103" s="32"/>
      <c r="K103" s="32"/>
      <c r="L103" s="29"/>
      <c r="M103" s="29"/>
    </row>
    <row r="104" spans="1:13" x14ac:dyDescent="0.25">
      <c r="A104" s="29"/>
      <c r="B104" s="29"/>
      <c r="C104" s="29"/>
      <c r="D104" s="29"/>
      <c r="E104" s="29"/>
      <c r="F104" s="29"/>
      <c r="G104" s="32"/>
      <c r="H104" s="32"/>
      <c r="I104" s="32"/>
      <c r="J104" s="32"/>
      <c r="K104" s="32"/>
      <c r="L104" s="29"/>
      <c r="M104" s="29"/>
    </row>
    <row r="105" spans="1:13" x14ac:dyDescent="0.25">
      <c r="A105" s="29"/>
      <c r="B105" s="29"/>
      <c r="C105" s="29"/>
      <c r="D105" s="29"/>
      <c r="E105" s="29"/>
      <c r="F105" s="29"/>
      <c r="G105" s="32"/>
      <c r="H105" s="32"/>
      <c r="I105" s="32"/>
      <c r="J105" s="32"/>
      <c r="K105" s="32"/>
      <c r="L105" s="29"/>
      <c r="M105" s="29"/>
    </row>
    <row r="106" spans="1:13" x14ac:dyDescent="0.25">
      <c r="A106" s="29"/>
      <c r="B106" s="29"/>
      <c r="C106" s="29"/>
      <c r="D106" s="29"/>
      <c r="E106" s="29"/>
      <c r="F106" s="29"/>
      <c r="G106" s="32"/>
      <c r="H106" s="32"/>
      <c r="I106" s="32"/>
      <c r="J106" s="32"/>
      <c r="K106" s="32"/>
      <c r="L106" s="29"/>
      <c r="M106" s="29"/>
    </row>
    <row r="107" spans="1:13" x14ac:dyDescent="0.25">
      <c r="A107" s="29"/>
      <c r="B107" s="29"/>
      <c r="C107" s="29"/>
      <c r="D107" s="29"/>
      <c r="E107" s="29"/>
      <c r="F107" s="29"/>
      <c r="G107" s="32"/>
      <c r="H107" s="32"/>
      <c r="I107" s="32"/>
      <c r="J107" s="32"/>
      <c r="K107" s="32"/>
      <c r="L107" s="29"/>
      <c r="M107" s="29"/>
    </row>
    <row r="108" spans="1:13" x14ac:dyDescent="0.25">
      <c r="A108" s="29"/>
      <c r="B108" s="29"/>
      <c r="C108" s="29"/>
      <c r="D108" s="29"/>
      <c r="E108" s="29"/>
      <c r="F108" s="29"/>
      <c r="G108" s="32"/>
      <c r="H108" s="32"/>
      <c r="I108" s="32"/>
      <c r="J108" s="32"/>
      <c r="K108" s="32"/>
      <c r="L108" s="29"/>
      <c r="M108" s="29"/>
    </row>
    <row r="109" spans="1:13" x14ac:dyDescent="0.25">
      <c r="A109" s="29"/>
      <c r="B109" s="29"/>
      <c r="C109" s="29"/>
      <c r="D109" s="29"/>
      <c r="E109" s="29"/>
      <c r="F109" s="29"/>
      <c r="G109" s="32"/>
      <c r="H109" s="32"/>
      <c r="I109" s="32"/>
      <c r="J109" s="32"/>
      <c r="K109" s="32"/>
      <c r="L109" s="29"/>
      <c r="M109" s="29"/>
    </row>
    <row r="110" spans="1:13" x14ac:dyDescent="0.25">
      <c r="A110" s="29"/>
      <c r="B110" s="29"/>
      <c r="C110" s="29"/>
      <c r="D110" s="29"/>
      <c r="E110" s="29"/>
      <c r="F110" s="29"/>
      <c r="G110" s="32"/>
      <c r="H110" s="32"/>
      <c r="I110" s="32"/>
      <c r="J110" s="32"/>
      <c r="K110" s="32"/>
      <c r="L110" s="29"/>
      <c r="M110" s="29"/>
    </row>
    <row r="111" spans="1:13" x14ac:dyDescent="0.25">
      <c r="A111" s="29"/>
      <c r="B111" s="29"/>
      <c r="C111" s="29"/>
      <c r="D111" s="29"/>
      <c r="E111" s="29"/>
      <c r="F111" s="29"/>
      <c r="G111" s="32"/>
      <c r="H111" s="32"/>
      <c r="I111" s="32"/>
      <c r="J111" s="32"/>
      <c r="K111" s="32"/>
      <c r="L111" s="29"/>
      <c r="M111" s="29"/>
    </row>
    <row r="112" spans="1:13" x14ac:dyDescent="0.25">
      <c r="A112" s="29"/>
      <c r="B112" s="29"/>
      <c r="C112" s="29"/>
      <c r="D112" s="29"/>
      <c r="E112" s="29"/>
      <c r="F112" s="29"/>
      <c r="G112" s="32"/>
      <c r="H112" s="32"/>
      <c r="I112" s="32"/>
      <c r="J112" s="32"/>
      <c r="K112" s="32"/>
      <c r="L112" s="29"/>
      <c r="M112" s="29"/>
    </row>
    <row r="113" spans="1:13" x14ac:dyDescent="0.25">
      <c r="A113" s="29"/>
      <c r="B113" s="29"/>
      <c r="C113" s="29"/>
      <c r="D113" s="29"/>
      <c r="E113" s="29"/>
      <c r="F113" s="29"/>
      <c r="G113" s="32"/>
      <c r="H113" s="32"/>
      <c r="I113" s="32"/>
      <c r="J113" s="32"/>
      <c r="K113" s="32"/>
      <c r="L113" s="29"/>
      <c r="M113" s="29"/>
    </row>
    <row r="114" spans="1:13" x14ac:dyDescent="0.25">
      <c r="A114" s="29"/>
      <c r="B114" s="29"/>
      <c r="C114" s="29"/>
      <c r="D114" s="29"/>
      <c r="E114" s="29"/>
      <c r="F114" s="29"/>
      <c r="G114" s="32"/>
      <c r="H114" s="32"/>
      <c r="I114" s="32"/>
      <c r="J114" s="32"/>
      <c r="K114" s="32"/>
      <c r="L114" s="29"/>
      <c r="M114" s="29"/>
    </row>
    <row r="115" spans="1:13" x14ac:dyDescent="0.25">
      <c r="A115" s="29"/>
      <c r="B115" s="29"/>
      <c r="C115" s="29"/>
      <c r="D115" s="29"/>
      <c r="E115" s="29"/>
      <c r="F115" s="29"/>
      <c r="G115" s="32"/>
      <c r="H115" s="32"/>
      <c r="I115" s="32"/>
      <c r="J115" s="32"/>
      <c r="K115" s="32"/>
      <c r="L115" s="29"/>
      <c r="M115" s="29"/>
    </row>
    <row r="116" spans="1:13" x14ac:dyDescent="0.25">
      <c r="A116" s="29"/>
      <c r="B116" s="29"/>
      <c r="C116" s="29"/>
      <c r="D116" s="29"/>
      <c r="E116" s="29"/>
      <c r="F116" s="29"/>
      <c r="G116" s="32"/>
      <c r="H116" s="32"/>
      <c r="I116" s="32"/>
      <c r="J116" s="32"/>
      <c r="K116" s="32"/>
      <c r="L116" s="29"/>
      <c r="M116" s="29"/>
    </row>
    <row r="117" spans="1:13" x14ac:dyDescent="0.25">
      <c r="A117" s="29"/>
      <c r="B117" s="29"/>
      <c r="C117" s="29"/>
      <c r="D117" s="29"/>
      <c r="E117" s="29"/>
      <c r="F117" s="29"/>
      <c r="G117" s="32"/>
      <c r="H117" s="32"/>
      <c r="I117" s="32"/>
      <c r="J117" s="32"/>
      <c r="K117" s="32"/>
      <c r="L117" s="29"/>
      <c r="M117" s="29"/>
    </row>
    <row r="118" spans="1:13" x14ac:dyDescent="0.25">
      <c r="A118" s="29"/>
      <c r="B118" s="29"/>
      <c r="C118" s="29"/>
      <c r="D118" s="29"/>
      <c r="E118" s="29"/>
      <c r="F118" s="29"/>
      <c r="G118" s="32"/>
      <c r="H118" s="32"/>
      <c r="I118" s="32"/>
      <c r="J118" s="32"/>
      <c r="K118" s="32"/>
      <c r="L118" s="29"/>
      <c r="M118" s="29"/>
    </row>
    <row r="119" spans="1:13" x14ac:dyDescent="0.25">
      <c r="A119" s="29"/>
      <c r="B119" s="29"/>
      <c r="C119" s="29"/>
      <c r="D119" s="29"/>
      <c r="E119" s="29"/>
      <c r="F119" s="29"/>
      <c r="G119" s="32"/>
      <c r="H119" s="32"/>
      <c r="I119" s="32"/>
      <c r="J119" s="32"/>
      <c r="K119" s="32"/>
      <c r="L119" s="29"/>
      <c r="M119" s="29"/>
    </row>
    <row r="120" spans="1:13" x14ac:dyDescent="0.25">
      <c r="A120" s="29"/>
      <c r="B120" s="29"/>
      <c r="C120" s="29"/>
      <c r="D120" s="29"/>
      <c r="E120" s="29"/>
      <c r="F120" s="29"/>
      <c r="G120" s="32"/>
      <c r="H120" s="32"/>
      <c r="I120" s="32"/>
      <c r="J120" s="32"/>
      <c r="K120" s="32"/>
      <c r="L120" s="29"/>
      <c r="M120" s="29"/>
    </row>
    <row r="121" spans="1:13" x14ac:dyDescent="0.25">
      <c r="A121" s="29"/>
      <c r="B121" s="29"/>
      <c r="C121" s="29"/>
      <c r="D121" s="29"/>
      <c r="E121" s="29"/>
      <c r="F121" s="29"/>
      <c r="G121" s="32"/>
      <c r="H121" s="32"/>
      <c r="I121" s="32"/>
      <c r="J121" s="32"/>
      <c r="K121" s="32"/>
      <c r="L121" s="29"/>
      <c r="M121" s="29"/>
    </row>
    <row r="122" spans="1:13" x14ac:dyDescent="0.25">
      <c r="A122" s="29"/>
      <c r="B122" s="29"/>
      <c r="C122" s="29"/>
      <c r="D122" s="29"/>
      <c r="E122" s="29"/>
      <c r="F122" s="29"/>
      <c r="G122" s="32"/>
      <c r="H122" s="32"/>
      <c r="I122" s="32"/>
      <c r="J122" s="32"/>
      <c r="K122" s="32"/>
      <c r="L122" s="29"/>
      <c r="M122" s="29"/>
    </row>
    <row r="123" spans="1:13" x14ac:dyDescent="0.25">
      <c r="A123" s="29"/>
      <c r="B123" s="29"/>
      <c r="C123" s="29"/>
      <c r="D123" s="29"/>
      <c r="E123" s="29"/>
      <c r="F123" s="29"/>
      <c r="G123" s="32"/>
      <c r="H123" s="32"/>
      <c r="I123" s="32"/>
      <c r="J123" s="32"/>
      <c r="K123" s="32"/>
      <c r="L123" s="29"/>
      <c r="M123" s="29"/>
    </row>
    <row r="124" spans="1:13" x14ac:dyDescent="0.25">
      <c r="A124" s="29"/>
      <c r="B124" s="29"/>
      <c r="C124" s="29"/>
      <c r="D124" s="29"/>
      <c r="E124" s="29"/>
      <c r="F124" s="29"/>
      <c r="G124" s="32"/>
      <c r="H124" s="32"/>
      <c r="I124" s="32"/>
      <c r="J124" s="32"/>
      <c r="K124" s="32"/>
      <c r="L124" s="29"/>
      <c r="M124" s="29"/>
    </row>
    <row r="125" spans="1:13" x14ac:dyDescent="0.25">
      <c r="A125" s="29"/>
      <c r="B125" s="29"/>
      <c r="C125" s="29"/>
      <c r="D125" s="29"/>
      <c r="E125" s="29"/>
      <c r="F125" s="29"/>
      <c r="G125" s="32"/>
      <c r="H125" s="32"/>
      <c r="I125" s="32"/>
      <c r="J125" s="32"/>
      <c r="K125" s="32"/>
      <c r="L125" s="29"/>
      <c r="M125" s="29"/>
    </row>
    <row r="126" spans="1:13" x14ac:dyDescent="0.25">
      <c r="A126" s="29"/>
      <c r="B126" s="29"/>
      <c r="C126" s="29"/>
      <c r="D126" s="29"/>
      <c r="E126" s="29"/>
      <c r="F126" s="29"/>
      <c r="G126" s="32"/>
      <c r="H126" s="32"/>
      <c r="I126" s="32"/>
      <c r="J126" s="32"/>
      <c r="K126" s="32"/>
      <c r="L126" s="29"/>
      <c r="M126" s="29"/>
    </row>
    <row r="127" spans="1:13" x14ac:dyDescent="0.25">
      <c r="A127" s="29"/>
      <c r="B127" s="29"/>
      <c r="C127" s="29"/>
      <c r="D127" s="29"/>
      <c r="E127" s="29"/>
      <c r="F127" s="29"/>
      <c r="G127" s="32"/>
      <c r="H127" s="32"/>
      <c r="I127" s="32"/>
      <c r="J127" s="32"/>
      <c r="K127" s="32"/>
      <c r="L127" s="29"/>
      <c r="M127" s="29"/>
    </row>
    <row r="128" spans="1:13" x14ac:dyDescent="0.25">
      <c r="A128" s="29"/>
      <c r="B128" s="29"/>
      <c r="C128" s="29"/>
      <c r="D128" s="29"/>
      <c r="E128" s="29"/>
      <c r="F128" s="29"/>
      <c r="G128" s="32"/>
      <c r="H128" s="32"/>
      <c r="I128" s="32"/>
      <c r="J128" s="32"/>
      <c r="K128" s="32"/>
      <c r="L128" s="29"/>
      <c r="M128" s="29"/>
    </row>
    <row r="129" spans="1:13" x14ac:dyDescent="0.25">
      <c r="A129" s="29"/>
      <c r="B129" s="29"/>
      <c r="C129" s="29"/>
      <c r="D129" s="29"/>
      <c r="E129" s="29"/>
      <c r="F129" s="29"/>
      <c r="G129" s="32"/>
      <c r="H129" s="32"/>
      <c r="I129" s="32"/>
      <c r="J129" s="32"/>
      <c r="K129" s="32"/>
      <c r="L129" s="29"/>
      <c r="M129" s="29"/>
    </row>
    <row r="130" spans="1:13" x14ac:dyDescent="0.25">
      <c r="A130" s="29"/>
      <c r="B130" s="29"/>
      <c r="C130" s="29"/>
      <c r="D130" s="29"/>
      <c r="E130" s="29"/>
      <c r="F130" s="29"/>
      <c r="G130" s="32"/>
      <c r="H130" s="32"/>
      <c r="I130" s="32"/>
      <c r="J130" s="32"/>
      <c r="K130" s="32"/>
      <c r="L130" s="29"/>
      <c r="M130" s="29"/>
    </row>
    <row r="131" spans="1:13" x14ac:dyDescent="0.25">
      <c r="A131" s="29"/>
      <c r="B131" s="29"/>
      <c r="C131" s="29"/>
      <c r="D131" s="29"/>
      <c r="E131" s="29"/>
      <c r="F131" s="29"/>
      <c r="G131" s="32"/>
      <c r="H131" s="32"/>
      <c r="I131" s="32"/>
      <c r="J131" s="32"/>
      <c r="K131" s="32"/>
      <c r="L131" s="29"/>
      <c r="M131" s="29"/>
    </row>
    <row r="132" spans="1:13" x14ac:dyDescent="0.25">
      <c r="A132" s="29"/>
      <c r="B132" s="29"/>
      <c r="C132" s="29"/>
      <c r="D132" s="29"/>
      <c r="E132" s="29"/>
      <c r="F132" s="29"/>
      <c r="G132" s="32"/>
      <c r="H132" s="32"/>
      <c r="I132" s="32"/>
      <c r="J132" s="32"/>
      <c r="K132" s="32"/>
      <c r="L132" s="29"/>
      <c r="M132" s="29"/>
    </row>
    <row r="133" spans="1:13" x14ac:dyDescent="0.25">
      <c r="A133" s="29"/>
      <c r="B133" s="29"/>
      <c r="C133" s="29"/>
      <c r="D133" s="29"/>
      <c r="E133" s="29"/>
      <c r="F133" s="29"/>
      <c r="G133" s="32"/>
      <c r="H133" s="32"/>
      <c r="I133" s="32"/>
      <c r="J133" s="32"/>
      <c r="K133" s="32"/>
      <c r="L133" s="29"/>
      <c r="M133" s="29"/>
    </row>
    <row r="134" spans="1:13" x14ac:dyDescent="0.25">
      <c r="A134" s="29"/>
      <c r="B134" s="29"/>
      <c r="C134" s="29"/>
      <c r="D134" s="29"/>
      <c r="E134" s="29"/>
      <c r="F134" s="29"/>
      <c r="G134" s="32"/>
      <c r="H134" s="32"/>
      <c r="I134" s="32"/>
      <c r="J134" s="32"/>
      <c r="K134" s="32"/>
      <c r="L134" s="29"/>
      <c r="M134" s="29"/>
    </row>
    <row r="135" spans="1:13" x14ac:dyDescent="0.25">
      <c r="A135" s="29"/>
      <c r="B135" s="29"/>
      <c r="C135" s="29"/>
      <c r="D135" s="29"/>
      <c r="E135" s="29"/>
      <c r="F135" s="29"/>
      <c r="G135" s="32"/>
      <c r="H135" s="32"/>
      <c r="I135" s="32"/>
      <c r="J135" s="32"/>
      <c r="K135" s="32"/>
      <c r="L135" s="29"/>
      <c r="M135" s="29"/>
    </row>
    <row r="136" spans="1:13" x14ac:dyDescent="0.25">
      <c r="A136" s="29"/>
      <c r="B136" s="29"/>
      <c r="C136" s="29"/>
      <c r="D136" s="29"/>
      <c r="E136" s="29"/>
      <c r="F136" s="29"/>
      <c r="G136" s="32"/>
      <c r="H136" s="32"/>
      <c r="I136" s="32"/>
      <c r="J136" s="32"/>
      <c r="K136" s="32"/>
      <c r="L136" s="29"/>
      <c r="M136" s="29"/>
    </row>
    <row r="137" spans="1:13" x14ac:dyDescent="0.25">
      <c r="A137" s="29"/>
      <c r="B137" s="29"/>
      <c r="C137" s="29"/>
      <c r="D137" s="29"/>
      <c r="E137" s="29"/>
      <c r="F137" s="29"/>
      <c r="G137" s="32"/>
      <c r="H137" s="32"/>
      <c r="I137" s="32"/>
      <c r="J137" s="32"/>
      <c r="K137" s="32"/>
      <c r="L137" s="29"/>
      <c r="M137" s="29"/>
    </row>
    <row r="138" spans="1:13" x14ac:dyDescent="0.25">
      <c r="A138" s="29"/>
      <c r="B138" s="29"/>
      <c r="C138" s="29"/>
      <c r="D138" s="29"/>
      <c r="E138" s="29"/>
      <c r="F138" s="29"/>
      <c r="G138" s="32"/>
      <c r="H138" s="32"/>
      <c r="I138" s="32"/>
      <c r="J138" s="32"/>
      <c r="K138" s="32"/>
      <c r="L138" s="29"/>
      <c r="M138" s="29"/>
    </row>
    <row r="139" spans="1:13" x14ac:dyDescent="0.25">
      <c r="A139" s="29"/>
      <c r="B139" s="29"/>
      <c r="C139" s="29"/>
      <c r="D139" s="29"/>
      <c r="E139" s="29"/>
      <c r="F139" s="29"/>
      <c r="G139" s="32"/>
      <c r="H139" s="32"/>
      <c r="I139" s="32"/>
      <c r="J139" s="32"/>
      <c r="K139" s="32"/>
      <c r="L139" s="29"/>
      <c r="M139" s="29"/>
    </row>
    <row r="140" spans="1:13" x14ac:dyDescent="0.25">
      <c r="A140" s="29"/>
      <c r="B140" s="29"/>
      <c r="C140" s="29"/>
      <c r="D140" s="29"/>
      <c r="E140" s="29"/>
      <c r="F140" s="29"/>
      <c r="G140" s="32"/>
      <c r="H140" s="32"/>
      <c r="I140" s="32"/>
      <c r="J140" s="32"/>
      <c r="K140" s="32"/>
      <c r="L140" s="29"/>
      <c r="M140" s="29"/>
    </row>
    <row r="141" spans="1:13" x14ac:dyDescent="0.25">
      <c r="A141" s="29"/>
      <c r="B141" s="29"/>
      <c r="C141" s="29"/>
      <c r="D141" s="29"/>
      <c r="E141" s="29"/>
      <c r="F141" s="29"/>
      <c r="G141" s="32"/>
      <c r="H141" s="32"/>
      <c r="I141" s="32"/>
      <c r="J141" s="32"/>
      <c r="K141" s="32"/>
      <c r="L141" s="29"/>
      <c r="M141" s="29"/>
    </row>
    <row r="142" spans="1:13" x14ac:dyDescent="0.25">
      <c r="A142" s="29"/>
      <c r="B142" s="29"/>
      <c r="C142" s="29"/>
      <c r="D142" s="29"/>
      <c r="E142" s="29"/>
      <c r="F142" s="29"/>
      <c r="G142" s="32"/>
      <c r="H142" s="32"/>
      <c r="I142" s="32"/>
      <c r="J142" s="32"/>
      <c r="K142" s="32"/>
      <c r="L142" s="29"/>
      <c r="M142" s="29"/>
    </row>
  </sheetData>
  <mergeCells count="7">
    <mergeCell ref="A34:F34"/>
    <mergeCell ref="D5:F5"/>
    <mergeCell ref="D13:F13"/>
    <mergeCell ref="D19:F19"/>
    <mergeCell ref="D22:F22"/>
    <mergeCell ref="D25:F25"/>
    <mergeCell ref="D29:F29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  <headerFooter>
    <oddFooter>&amp;C5.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8"/>
  <sheetViews>
    <sheetView tabSelected="1" view="pageBreakPreview" zoomScale="82" zoomScaleNormal="100" zoomScaleSheetLayoutView="82" workbookViewId="0">
      <selection sqref="A1:P38"/>
    </sheetView>
  </sheetViews>
  <sheetFormatPr defaultRowHeight="15" x14ac:dyDescent="0.25"/>
  <cols>
    <col min="1" max="1" width="2.5703125" customWidth="1"/>
    <col min="2" max="2" width="43.42578125" customWidth="1"/>
    <col min="3" max="3" width="6.85546875" customWidth="1"/>
    <col min="4" max="4" width="7.140625" customWidth="1"/>
    <col min="5" max="5" width="8.42578125" customWidth="1"/>
    <col min="6" max="7" width="7.5703125" customWidth="1"/>
    <col min="8" max="8" width="2.5703125" customWidth="1"/>
    <col min="9" max="9" width="34.85546875" customWidth="1"/>
    <col min="10" max="10" width="6.85546875" customWidth="1"/>
    <col min="11" max="11" width="7.140625" customWidth="1"/>
    <col min="12" max="14" width="7.5703125" customWidth="1"/>
    <col min="261" max="261" width="6.140625" customWidth="1"/>
    <col min="262" max="262" width="43.42578125" customWidth="1"/>
    <col min="263" max="263" width="9.42578125" customWidth="1"/>
    <col min="266" max="266" width="5.140625" customWidth="1"/>
    <col min="267" max="267" width="38.85546875" customWidth="1"/>
    <col min="268" max="268" width="7.85546875" customWidth="1"/>
    <col min="269" max="269" width="8.140625" customWidth="1"/>
    <col min="517" max="517" width="6.140625" customWidth="1"/>
    <col min="518" max="518" width="43.42578125" customWidth="1"/>
    <col min="519" max="519" width="9.42578125" customWidth="1"/>
    <col min="522" max="522" width="5.140625" customWidth="1"/>
    <col min="523" max="523" width="38.85546875" customWidth="1"/>
    <col min="524" max="524" width="7.85546875" customWidth="1"/>
    <col min="525" max="525" width="8.140625" customWidth="1"/>
    <col min="773" max="773" width="6.140625" customWidth="1"/>
    <col min="774" max="774" width="43.42578125" customWidth="1"/>
    <col min="775" max="775" width="9.42578125" customWidth="1"/>
    <col min="778" max="778" width="5.140625" customWidth="1"/>
    <col min="779" max="779" width="38.85546875" customWidth="1"/>
    <col min="780" max="780" width="7.85546875" customWidth="1"/>
    <col min="781" max="781" width="8.140625" customWidth="1"/>
    <col min="1029" max="1029" width="6.140625" customWidth="1"/>
    <col min="1030" max="1030" width="43.42578125" customWidth="1"/>
    <col min="1031" max="1031" width="9.42578125" customWidth="1"/>
    <col min="1034" max="1034" width="5.140625" customWidth="1"/>
    <col min="1035" max="1035" width="38.85546875" customWidth="1"/>
    <col min="1036" max="1036" width="7.85546875" customWidth="1"/>
    <col min="1037" max="1037" width="8.140625" customWidth="1"/>
    <col min="1285" max="1285" width="6.140625" customWidth="1"/>
    <col min="1286" max="1286" width="43.42578125" customWidth="1"/>
    <col min="1287" max="1287" width="9.42578125" customWidth="1"/>
    <col min="1290" max="1290" width="5.140625" customWidth="1"/>
    <col min="1291" max="1291" width="38.85546875" customWidth="1"/>
    <col min="1292" max="1292" width="7.85546875" customWidth="1"/>
    <col min="1293" max="1293" width="8.140625" customWidth="1"/>
    <col min="1541" max="1541" width="6.140625" customWidth="1"/>
    <col min="1542" max="1542" width="43.42578125" customWidth="1"/>
    <col min="1543" max="1543" width="9.42578125" customWidth="1"/>
    <col min="1546" max="1546" width="5.140625" customWidth="1"/>
    <col min="1547" max="1547" width="38.85546875" customWidth="1"/>
    <col min="1548" max="1548" width="7.85546875" customWidth="1"/>
    <col min="1549" max="1549" width="8.140625" customWidth="1"/>
    <col min="1797" max="1797" width="6.140625" customWidth="1"/>
    <col min="1798" max="1798" width="43.42578125" customWidth="1"/>
    <col min="1799" max="1799" width="9.42578125" customWidth="1"/>
    <col min="1802" max="1802" width="5.140625" customWidth="1"/>
    <col min="1803" max="1803" width="38.85546875" customWidth="1"/>
    <col min="1804" max="1804" width="7.85546875" customWidth="1"/>
    <col min="1805" max="1805" width="8.140625" customWidth="1"/>
    <col min="2053" max="2053" width="6.140625" customWidth="1"/>
    <col min="2054" max="2054" width="43.42578125" customWidth="1"/>
    <col min="2055" max="2055" width="9.42578125" customWidth="1"/>
    <col min="2058" max="2058" width="5.140625" customWidth="1"/>
    <col min="2059" max="2059" width="38.85546875" customWidth="1"/>
    <col min="2060" max="2060" width="7.85546875" customWidth="1"/>
    <col min="2061" max="2061" width="8.140625" customWidth="1"/>
    <col min="2309" max="2309" width="6.140625" customWidth="1"/>
    <col min="2310" max="2310" width="43.42578125" customWidth="1"/>
    <col min="2311" max="2311" width="9.42578125" customWidth="1"/>
    <col min="2314" max="2314" width="5.140625" customWidth="1"/>
    <col min="2315" max="2315" width="38.85546875" customWidth="1"/>
    <col min="2316" max="2316" width="7.85546875" customWidth="1"/>
    <col min="2317" max="2317" width="8.140625" customWidth="1"/>
    <col min="2565" max="2565" width="6.140625" customWidth="1"/>
    <col min="2566" max="2566" width="43.42578125" customWidth="1"/>
    <col min="2567" max="2567" width="9.42578125" customWidth="1"/>
    <col min="2570" max="2570" width="5.140625" customWidth="1"/>
    <col min="2571" max="2571" width="38.85546875" customWidth="1"/>
    <col min="2572" max="2572" width="7.85546875" customWidth="1"/>
    <col min="2573" max="2573" width="8.140625" customWidth="1"/>
    <col min="2821" max="2821" width="6.140625" customWidth="1"/>
    <col min="2822" max="2822" width="43.42578125" customWidth="1"/>
    <col min="2823" max="2823" width="9.42578125" customWidth="1"/>
    <col min="2826" max="2826" width="5.140625" customWidth="1"/>
    <col min="2827" max="2827" width="38.85546875" customWidth="1"/>
    <col min="2828" max="2828" width="7.85546875" customWidth="1"/>
    <col min="2829" max="2829" width="8.140625" customWidth="1"/>
    <col min="3077" max="3077" width="6.140625" customWidth="1"/>
    <col min="3078" max="3078" width="43.42578125" customWidth="1"/>
    <col min="3079" max="3079" width="9.42578125" customWidth="1"/>
    <col min="3082" max="3082" width="5.140625" customWidth="1"/>
    <col min="3083" max="3083" width="38.85546875" customWidth="1"/>
    <col min="3084" max="3084" width="7.85546875" customWidth="1"/>
    <col min="3085" max="3085" width="8.140625" customWidth="1"/>
    <col min="3333" max="3333" width="6.140625" customWidth="1"/>
    <col min="3334" max="3334" width="43.42578125" customWidth="1"/>
    <col min="3335" max="3335" width="9.42578125" customWidth="1"/>
    <col min="3338" max="3338" width="5.140625" customWidth="1"/>
    <col min="3339" max="3339" width="38.85546875" customWidth="1"/>
    <col min="3340" max="3340" width="7.85546875" customWidth="1"/>
    <col min="3341" max="3341" width="8.140625" customWidth="1"/>
    <col min="3589" max="3589" width="6.140625" customWidth="1"/>
    <col min="3590" max="3590" width="43.42578125" customWidth="1"/>
    <col min="3591" max="3591" width="9.42578125" customWidth="1"/>
    <col min="3594" max="3594" width="5.140625" customWidth="1"/>
    <col min="3595" max="3595" width="38.85546875" customWidth="1"/>
    <col min="3596" max="3596" width="7.85546875" customWidth="1"/>
    <col min="3597" max="3597" width="8.140625" customWidth="1"/>
    <col min="3845" max="3845" width="6.140625" customWidth="1"/>
    <col min="3846" max="3846" width="43.42578125" customWidth="1"/>
    <col min="3847" max="3847" width="9.42578125" customWidth="1"/>
    <col min="3850" max="3850" width="5.140625" customWidth="1"/>
    <col min="3851" max="3851" width="38.85546875" customWidth="1"/>
    <col min="3852" max="3852" width="7.85546875" customWidth="1"/>
    <col min="3853" max="3853" width="8.140625" customWidth="1"/>
    <col min="4101" max="4101" width="6.140625" customWidth="1"/>
    <col min="4102" max="4102" width="43.42578125" customWidth="1"/>
    <col min="4103" max="4103" width="9.42578125" customWidth="1"/>
    <col min="4106" max="4106" width="5.140625" customWidth="1"/>
    <col min="4107" max="4107" width="38.85546875" customWidth="1"/>
    <col min="4108" max="4108" width="7.85546875" customWidth="1"/>
    <col min="4109" max="4109" width="8.140625" customWidth="1"/>
    <col min="4357" max="4357" width="6.140625" customWidth="1"/>
    <col min="4358" max="4358" width="43.42578125" customWidth="1"/>
    <col min="4359" max="4359" width="9.42578125" customWidth="1"/>
    <col min="4362" max="4362" width="5.140625" customWidth="1"/>
    <col min="4363" max="4363" width="38.85546875" customWidth="1"/>
    <col min="4364" max="4364" width="7.85546875" customWidth="1"/>
    <col min="4365" max="4365" width="8.140625" customWidth="1"/>
    <col min="4613" max="4613" width="6.140625" customWidth="1"/>
    <col min="4614" max="4614" width="43.42578125" customWidth="1"/>
    <col min="4615" max="4615" width="9.42578125" customWidth="1"/>
    <col min="4618" max="4618" width="5.140625" customWidth="1"/>
    <col min="4619" max="4619" width="38.85546875" customWidth="1"/>
    <col min="4620" max="4620" width="7.85546875" customWidth="1"/>
    <col min="4621" max="4621" width="8.140625" customWidth="1"/>
    <col min="4869" max="4869" width="6.140625" customWidth="1"/>
    <col min="4870" max="4870" width="43.42578125" customWidth="1"/>
    <col min="4871" max="4871" width="9.42578125" customWidth="1"/>
    <col min="4874" max="4874" width="5.140625" customWidth="1"/>
    <col min="4875" max="4875" width="38.85546875" customWidth="1"/>
    <col min="4876" max="4876" width="7.85546875" customWidth="1"/>
    <col min="4877" max="4877" width="8.140625" customWidth="1"/>
    <col min="5125" max="5125" width="6.140625" customWidth="1"/>
    <col min="5126" max="5126" width="43.42578125" customWidth="1"/>
    <col min="5127" max="5127" width="9.42578125" customWidth="1"/>
    <col min="5130" max="5130" width="5.140625" customWidth="1"/>
    <col min="5131" max="5131" width="38.85546875" customWidth="1"/>
    <col min="5132" max="5132" width="7.85546875" customWidth="1"/>
    <col min="5133" max="5133" width="8.140625" customWidth="1"/>
    <col min="5381" max="5381" width="6.140625" customWidth="1"/>
    <col min="5382" max="5382" width="43.42578125" customWidth="1"/>
    <col min="5383" max="5383" width="9.42578125" customWidth="1"/>
    <col min="5386" max="5386" width="5.140625" customWidth="1"/>
    <col min="5387" max="5387" width="38.85546875" customWidth="1"/>
    <col min="5388" max="5388" width="7.85546875" customWidth="1"/>
    <col min="5389" max="5389" width="8.140625" customWidth="1"/>
    <col min="5637" max="5637" width="6.140625" customWidth="1"/>
    <col min="5638" max="5638" width="43.42578125" customWidth="1"/>
    <col min="5639" max="5639" width="9.42578125" customWidth="1"/>
    <col min="5642" max="5642" width="5.140625" customWidth="1"/>
    <col min="5643" max="5643" width="38.85546875" customWidth="1"/>
    <col min="5644" max="5644" width="7.85546875" customWidth="1"/>
    <col min="5645" max="5645" width="8.140625" customWidth="1"/>
    <col min="5893" max="5893" width="6.140625" customWidth="1"/>
    <col min="5894" max="5894" width="43.42578125" customWidth="1"/>
    <col min="5895" max="5895" width="9.42578125" customWidth="1"/>
    <col min="5898" max="5898" width="5.140625" customWidth="1"/>
    <col min="5899" max="5899" width="38.85546875" customWidth="1"/>
    <col min="5900" max="5900" width="7.85546875" customWidth="1"/>
    <col min="5901" max="5901" width="8.140625" customWidth="1"/>
    <col min="6149" max="6149" width="6.140625" customWidth="1"/>
    <col min="6150" max="6150" width="43.42578125" customWidth="1"/>
    <col min="6151" max="6151" width="9.42578125" customWidth="1"/>
    <col min="6154" max="6154" width="5.140625" customWidth="1"/>
    <col min="6155" max="6155" width="38.85546875" customWidth="1"/>
    <col min="6156" max="6156" width="7.85546875" customWidth="1"/>
    <col min="6157" max="6157" width="8.140625" customWidth="1"/>
    <col min="6405" max="6405" width="6.140625" customWidth="1"/>
    <col min="6406" max="6406" width="43.42578125" customWidth="1"/>
    <col min="6407" max="6407" width="9.42578125" customWidth="1"/>
    <col min="6410" max="6410" width="5.140625" customWidth="1"/>
    <col min="6411" max="6411" width="38.85546875" customWidth="1"/>
    <col min="6412" max="6412" width="7.85546875" customWidth="1"/>
    <col min="6413" max="6413" width="8.140625" customWidth="1"/>
    <col min="6661" max="6661" width="6.140625" customWidth="1"/>
    <col min="6662" max="6662" width="43.42578125" customWidth="1"/>
    <col min="6663" max="6663" width="9.42578125" customWidth="1"/>
    <col min="6666" max="6666" width="5.140625" customWidth="1"/>
    <col min="6667" max="6667" width="38.85546875" customWidth="1"/>
    <col min="6668" max="6668" width="7.85546875" customWidth="1"/>
    <col min="6669" max="6669" width="8.140625" customWidth="1"/>
    <col min="6917" max="6917" width="6.140625" customWidth="1"/>
    <col min="6918" max="6918" width="43.42578125" customWidth="1"/>
    <col min="6919" max="6919" width="9.42578125" customWidth="1"/>
    <col min="6922" max="6922" width="5.140625" customWidth="1"/>
    <col min="6923" max="6923" width="38.85546875" customWidth="1"/>
    <col min="6924" max="6924" width="7.85546875" customWidth="1"/>
    <col min="6925" max="6925" width="8.140625" customWidth="1"/>
    <col min="7173" max="7173" width="6.140625" customWidth="1"/>
    <col min="7174" max="7174" width="43.42578125" customWidth="1"/>
    <col min="7175" max="7175" width="9.42578125" customWidth="1"/>
    <col min="7178" max="7178" width="5.140625" customWidth="1"/>
    <col min="7179" max="7179" width="38.85546875" customWidth="1"/>
    <col min="7180" max="7180" width="7.85546875" customWidth="1"/>
    <col min="7181" max="7181" width="8.140625" customWidth="1"/>
    <col min="7429" max="7429" width="6.140625" customWidth="1"/>
    <col min="7430" max="7430" width="43.42578125" customWidth="1"/>
    <col min="7431" max="7431" width="9.42578125" customWidth="1"/>
    <col min="7434" max="7434" width="5.140625" customWidth="1"/>
    <col min="7435" max="7435" width="38.85546875" customWidth="1"/>
    <col min="7436" max="7436" width="7.85546875" customWidth="1"/>
    <col min="7437" max="7437" width="8.140625" customWidth="1"/>
    <col min="7685" max="7685" width="6.140625" customWidth="1"/>
    <col min="7686" max="7686" width="43.42578125" customWidth="1"/>
    <col min="7687" max="7687" width="9.42578125" customWidth="1"/>
    <col min="7690" max="7690" width="5.140625" customWidth="1"/>
    <col min="7691" max="7691" width="38.85546875" customWidth="1"/>
    <col min="7692" max="7692" width="7.85546875" customWidth="1"/>
    <col min="7693" max="7693" width="8.140625" customWidth="1"/>
    <col min="7941" max="7941" width="6.140625" customWidth="1"/>
    <col min="7942" max="7942" width="43.42578125" customWidth="1"/>
    <col min="7943" max="7943" width="9.42578125" customWidth="1"/>
    <col min="7946" max="7946" width="5.140625" customWidth="1"/>
    <col min="7947" max="7947" width="38.85546875" customWidth="1"/>
    <col min="7948" max="7948" width="7.85546875" customWidth="1"/>
    <col min="7949" max="7949" width="8.140625" customWidth="1"/>
    <col min="8197" max="8197" width="6.140625" customWidth="1"/>
    <col min="8198" max="8198" width="43.42578125" customWidth="1"/>
    <col min="8199" max="8199" width="9.42578125" customWidth="1"/>
    <col min="8202" max="8202" width="5.140625" customWidth="1"/>
    <col min="8203" max="8203" width="38.85546875" customWidth="1"/>
    <col min="8204" max="8204" width="7.85546875" customWidth="1"/>
    <col min="8205" max="8205" width="8.140625" customWidth="1"/>
    <col min="8453" max="8453" width="6.140625" customWidth="1"/>
    <col min="8454" max="8454" width="43.42578125" customWidth="1"/>
    <col min="8455" max="8455" width="9.42578125" customWidth="1"/>
    <col min="8458" max="8458" width="5.140625" customWidth="1"/>
    <col min="8459" max="8459" width="38.85546875" customWidth="1"/>
    <col min="8460" max="8460" width="7.85546875" customWidth="1"/>
    <col min="8461" max="8461" width="8.140625" customWidth="1"/>
    <col min="8709" max="8709" width="6.140625" customWidth="1"/>
    <col min="8710" max="8710" width="43.42578125" customWidth="1"/>
    <col min="8711" max="8711" width="9.42578125" customWidth="1"/>
    <col min="8714" max="8714" width="5.140625" customWidth="1"/>
    <col min="8715" max="8715" width="38.85546875" customWidth="1"/>
    <col min="8716" max="8716" width="7.85546875" customWidth="1"/>
    <col min="8717" max="8717" width="8.140625" customWidth="1"/>
    <col min="8965" max="8965" width="6.140625" customWidth="1"/>
    <col min="8966" max="8966" width="43.42578125" customWidth="1"/>
    <col min="8967" max="8967" width="9.42578125" customWidth="1"/>
    <col min="8970" max="8970" width="5.140625" customWidth="1"/>
    <col min="8971" max="8971" width="38.85546875" customWidth="1"/>
    <col min="8972" max="8972" width="7.85546875" customWidth="1"/>
    <col min="8973" max="8973" width="8.140625" customWidth="1"/>
    <col min="9221" max="9221" width="6.140625" customWidth="1"/>
    <col min="9222" max="9222" width="43.42578125" customWidth="1"/>
    <col min="9223" max="9223" width="9.42578125" customWidth="1"/>
    <col min="9226" max="9226" width="5.140625" customWidth="1"/>
    <col min="9227" max="9227" width="38.85546875" customWidth="1"/>
    <col min="9228" max="9228" width="7.85546875" customWidth="1"/>
    <col min="9229" max="9229" width="8.140625" customWidth="1"/>
    <col min="9477" max="9477" width="6.140625" customWidth="1"/>
    <col min="9478" max="9478" width="43.42578125" customWidth="1"/>
    <col min="9479" max="9479" width="9.42578125" customWidth="1"/>
    <col min="9482" max="9482" width="5.140625" customWidth="1"/>
    <col min="9483" max="9483" width="38.85546875" customWidth="1"/>
    <col min="9484" max="9484" width="7.85546875" customWidth="1"/>
    <col min="9485" max="9485" width="8.140625" customWidth="1"/>
    <col min="9733" max="9733" width="6.140625" customWidth="1"/>
    <col min="9734" max="9734" width="43.42578125" customWidth="1"/>
    <col min="9735" max="9735" width="9.42578125" customWidth="1"/>
    <col min="9738" max="9738" width="5.140625" customWidth="1"/>
    <col min="9739" max="9739" width="38.85546875" customWidth="1"/>
    <col min="9740" max="9740" width="7.85546875" customWidth="1"/>
    <col min="9741" max="9741" width="8.140625" customWidth="1"/>
    <col min="9989" max="9989" width="6.140625" customWidth="1"/>
    <col min="9990" max="9990" width="43.42578125" customWidth="1"/>
    <col min="9991" max="9991" width="9.42578125" customWidth="1"/>
    <col min="9994" max="9994" width="5.140625" customWidth="1"/>
    <col min="9995" max="9995" width="38.85546875" customWidth="1"/>
    <col min="9996" max="9996" width="7.85546875" customWidth="1"/>
    <col min="9997" max="9997" width="8.140625" customWidth="1"/>
    <col min="10245" max="10245" width="6.140625" customWidth="1"/>
    <col min="10246" max="10246" width="43.42578125" customWidth="1"/>
    <col min="10247" max="10247" width="9.42578125" customWidth="1"/>
    <col min="10250" max="10250" width="5.140625" customWidth="1"/>
    <col min="10251" max="10251" width="38.85546875" customWidth="1"/>
    <col min="10252" max="10252" width="7.85546875" customWidth="1"/>
    <col min="10253" max="10253" width="8.140625" customWidth="1"/>
    <col min="10501" max="10501" width="6.140625" customWidth="1"/>
    <col min="10502" max="10502" width="43.42578125" customWidth="1"/>
    <col min="10503" max="10503" width="9.42578125" customWidth="1"/>
    <col min="10506" max="10506" width="5.140625" customWidth="1"/>
    <col min="10507" max="10507" width="38.85546875" customWidth="1"/>
    <col min="10508" max="10508" width="7.85546875" customWidth="1"/>
    <col min="10509" max="10509" width="8.140625" customWidth="1"/>
    <col min="10757" max="10757" width="6.140625" customWidth="1"/>
    <col min="10758" max="10758" width="43.42578125" customWidth="1"/>
    <col min="10759" max="10759" width="9.42578125" customWidth="1"/>
    <col min="10762" max="10762" width="5.140625" customWidth="1"/>
    <col min="10763" max="10763" width="38.85546875" customWidth="1"/>
    <col min="10764" max="10764" width="7.85546875" customWidth="1"/>
    <col min="10765" max="10765" width="8.140625" customWidth="1"/>
    <col min="11013" max="11013" width="6.140625" customWidth="1"/>
    <col min="11014" max="11014" width="43.42578125" customWidth="1"/>
    <col min="11015" max="11015" width="9.42578125" customWidth="1"/>
    <col min="11018" max="11018" width="5.140625" customWidth="1"/>
    <col min="11019" max="11019" width="38.85546875" customWidth="1"/>
    <col min="11020" max="11020" width="7.85546875" customWidth="1"/>
    <col min="11021" max="11021" width="8.140625" customWidth="1"/>
    <col min="11269" max="11269" width="6.140625" customWidth="1"/>
    <col min="11270" max="11270" width="43.42578125" customWidth="1"/>
    <col min="11271" max="11271" width="9.42578125" customWidth="1"/>
    <col min="11274" max="11274" width="5.140625" customWidth="1"/>
    <col min="11275" max="11275" width="38.85546875" customWidth="1"/>
    <col min="11276" max="11276" width="7.85546875" customWidth="1"/>
    <col min="11277" max="11277" width="8.140625" customWidth="1"/>
    <col min="11525" max="11525" width="6.140625" customWidth="1"/>
    <col min="11526" max="11526" width="43.42578125" customWidth="1"/>
    <col min="11527" max="11527" width="9.42578125" customWidth="1"/>
    <col min="11530" max="11530" width="5.140625" customWidth="1"/>
    <col min="11531" max="11531" width="38.85546875" customWidth="1"/>
    <col min="11532" max="11532" width="7.85546875" customWidth="1"/>
    <col min="11533" max="11533" width="8.140625" customWidth="1"/>
    <col min="11781" max="11781" width="6.140625" customWidth="1"/>
    <col min="11782" max="11782" width="43.42578125" customWidth="1"/>
    <col min="11783" max="11783" width="9.42578125" customWidth="1"/>
    <col min="11786" max="11786" width="5.140625" customWidth="1"/>
    <col min="11787" max="11787" width="38.85546875" customWidth="1"/>
    <col min="11788" max="11788" width="7.85546875" customWidth="1"/>
    <col min="11789" max="11789" width="8.140625" customWidth="1"/>
    <col min="12037" max="12037" width="6.140625" customWidth="1"/>
    <col min="12038" max="12038" width="43.42578125" customWidth="1"/>
    <col min="12039" max="12039" width="9.42578125" customWidth="1"/>
    <col min="12042" max="12042" width="5.140625" customWidth="1"/>
    <col min="12043" max="12043" width="38.85546875" customWidth="1"/>
    <col min="12044" max="12044" width="7.85546875" customWidth="1"/>
    <col min="12045" max="12045" width="8.140625" customWidth="1"/>
    <col min="12293" max="12293" width="6.140625" customWidth="1"/>
    <col min="12294" max="12294" width="43.42578125" customWidth="1"/>
    <col min="12295" max="12295" width="9.42578125" customWidth="1"/>
    <col min="12298" max="12298" width="5.140625" customWidth="1"/>
    <col min="12299" max="12299" width="38.85546875" customWidth="1"/>
    <col min="12300" max="12300" width="7.85546875" customWidth="1"/>
    <col min="12301" max="12301" width="8.140625" customWidth="1"/>
    <col min="12549" max="12549" width="6.140625" customWidth="1"/>
    <col min="12550" max="12550" width="43.42578125" customWidth="1"/>
    <col min="12551" max="12551" width="9.42578125" customWidth="1"/>
    <col min="12554" max="12554" width="5.140625" customWidth="1"/>
    <col min="12555" max="12555" width="38.85546875" customWidth="1"/>
    <col min="12556" max="12556" width="7.85546875" customWidth="1"/>
    <col min="12557" max="12557" width="8.140625" customWidth="1"/>
    <col min="12805" max="12805" width="6.140625" customWidth="1"/>
    <col min="12806" max="12806" width="43.42578125" customWidth="1"/>
    <col min="12807" max="12807" width="9.42578125" customWidth="1"/>
    <col min="12810" max="12810" width="5.140625" customWidth="1"/>
    <col min="12811" max="12811" width="38.85546875" customWidth="1"/>
    <col min="12812" max="12812" width="7.85546875" customWidth="1"/>
    <col min="12813" max="12813" width="8.140625" customWidth="1"/>
    <col min="13061" max="13061" width="6.140625" customWidth="1"/>
    <col min="13062" max="13062" width="43.42578125" customWidth="1"/>
    <col min="13063" max="13063" width="9.42578125" customWidth="1"/>
    <col min="13066" max="13066" width="5.140625" customWidth="1"/>
    <col min="13067" max="13067" width="38.85546875" customWidth="1"/>
    <col min="13068" max="13068" width="7.85546875" customWidth="1"/>
    <col min="13069" max="13069" width="8.140625" customWidth="1"/>
    <col min="13317" max="13317" width="6.140625" customWidth="1"/>
    <col min="13318" max="13318" width="43.42578125" customWidth="1"/>
    <col min="13319" max="13319" width="9.42578125" customWidth="1"/>
    <col min="13322" max="13322" width="5.140625" customWidth="1"/>
    <col min="13323" max="13323" width="38.85546875" customWidth="1"/>
    <col min="13324" max="13324" width="7.85546875" customWidth="1"/>
    <col min="13325" max="13325" width="8.140625" customWidth="1"/>
    <col min="13573" max="13573" width="6.140625" customWidth="1"/>
    <col min="13574" max="13574" width="43.42578125" customWidth="1"/>
    <col min="13575" max="13575" width="9.42578125" customWidth="1"/>
    <col min="13578" max="13578" width="5.140625" customWidth="1"/>
    <col min="13579" max="13579" width="38.85546875" customWidth="1"/>
    <col min="13580" max="13580" width="7.85546875" customWidth="1"/>
    <col min="13581" max="13581" width="8.140625" customWidth="1"/>
    <col min="13829" max="13829" width="6.140625" customWidth="1"/>
    <col min="13830" max="13830" width="43.42578125" customWidth="1"/>
    <col min="13831" max="13831" width="9.42578125" customWidth="1"/>
    <col min="13834" max="13834" width="5.140625" customWidth="1"/>
    <col min="13835" max="13835" width="38.85546875" customWidth="1"/>
    <col min="13836" max="13836" width="7.85546875" customWidth="1"/>
    <col min="13837" max="13837" width="8.140625" customWidth="1"/>
    <col min="14085" max="14085" width="6.140625" customWidth="1"/>
    <col min="14086" max="14086" width="43.42578125" customWidth="1"/>
    <col min="14087" max="14087" width="9.42578125" customWidth="1"/>
    <col min="14090" max="14090" width="5.140625" customWidth="1"/>
    <col min="14091" max="14091" width="38.85546875" customWidth="1"/>
    <col min="14092" max="14092" width="7.85546875" customWidth="1"/>
    <col min="14093" max="14093" width="8.140625" customWidth="1"/>
    <col min="14341" max="14341" width="6.140625" customWidth="1"/>
    <col min="14342" max="14342" width="43.42578125" customWidth="1"/>
    <col min="14343" max="14343" width="9.42578125" customWidth="1"/>
    <col min="14346" max="14346" width="5.140625" customWidth="1"/>
    <col min="14347" max="14347" width="38.85546875" customWidth="1"/>
    <col min="14348" max="14348" width="7.85546875" customWidth="1"/>
    <col min="14349" max="14349" width="8.140625" customWidth="1"/>
    <col min="14597" max="14597" width="6.140625" customWidth="1"/>
    <col min="14598" max="14598" width="43.42578125" customWidth="1"/>
    <col min="14599" max="14599" width="9.42578125" customWidth="1"/>
    <col min="14602" max="14602" width="5.140625" customWidth="1"/>
    <col min="14603" max="14603" width="38.85546875" customWidth="1"/>
    <col min="14604" max="14604" width="7.85546875" customWidth="1"/>
    <col min="14605" max="14605" width="8.140625" customWidth="1"/>
    <col min="14853" max="14853" width="6.140625" customWidth="1"/>
    <col min="14854" max="14854" width="43.42578125" customWidth="1"/>
    <col min="14855" max="14855" width="9.42578125" customWidth="1"/>
    <col min="14858" max="14858" width="5.140625" customWidth="1"/>
    <col min="14859" max="14859" width="38.85546875" customWidth="1"/>
    <col min="14860" max="14860" width="7.85546875" customWidth="1"/>
    <col min="14861" max="14861" width="8.140625" customWidth="1"/>
    <col min="15109" max="15109" width="6.140625" customWidth="1"/>
    <col min="15110" max="15110" width="43.42578125" customWidth="1"/>
    <col min="15111" max="15111" width="9.42578125" customWidth="1"/>
    <col min="15114" max="15114" width="5.140625" customWidth="1"/>
    <col min="15115" max="15115" width="38.85546875" customWidth="1"/>
    <col min="15116" max="15116" width="7.85546875" customWidth="1"/>
    <col min="15117" max="15117" width="8.140625" customWidth="1"/>
    <col min="15365" max="15365" width="6.140625" customWidth="1"/>
    <col min="15366" max="15366" width="43.42578125" customWidth="1"/>
    <col min="15367" max="15367" width="9.42578125" customWidth="1"/>
    <col min="15370" max="15370" width="5.140625" customWidth="1"/>
    <col min="15371" max="15371" width="38.85546875" customWidth="1"/>
    <col min="15372" max="15372" width="7.85546875" customWidth="1"/>
    <col min="15373" max="15373" width="8.140625" customWidth="1"/>
    <col min="15621" max="15621" width="6.140625" customWidth="1"/>
    <col min="15622" max="15622" width="43.42578125" customWidth="1"/>
    <col min="15623" max="15623" width="9.42578125" customWidth="1"/>
    <col min="15626" max="15626" width="5.140625" customWidth="1"/>
    <col min="15627" max="15627" width="38.85546875" customWidth="1"/>
    <col min="15628" max="15628" width="7.85546875" customWidth="1"/>
    <col min="15629" max="15629" width="8.140625" customWidth="1"/>
    <col min="15877" max="15877" width="6.140625" customWidth="1"/>
    <col min="15878" max="15878" width="43.42578125" customWidth="1"/>
    <col min="15879" max="15879" width="9.42578125" customWidth="1"/>
    <col min="15882" max="15882" width="5.140625" customWidth="1"/>
    <col min="15883" max="15883" width="38.85546875" customWidth="1"/>
    <col min="15884" max="15884" width="7.85546875" customWidth="1"/>
    <col min="15885" max="15885" width="8.140625" customWidth="1"/>
    <col min="16133" max="16133" width="6.140625" customWidth="1"/>
    <col min="16134" max="16134" width="43.42578125" customWidth="1"/>
    <col min="16135" max="16135" width="9.42578125" customWidth="1"/>
    <col min="16138" max="16138" width="5.140625" customWidth="1"/>
    <col min="16139" max="16139" width="38.85546875" customWidth="1"/>
    <col min="16140" max="16140" width="7.85546875" customWidth="1"/>
    <col min="16141" max="16141" width="8.140625" customWidth="1"/>
  </cols>
  <sheetData>
    <row r="1" spans="1:16" x14ac:dyDescent="0.25">
      <c r="A1" s="134" t="s">
        <v>179</v>
      </c>
      <c r="B1" s="134"/>
      <c r="C1" s="134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6"/>
    </row>
    <row r="2" spans="1:16" ht="14.45" x14ac:dyDescent="0.3">
      <c r="A2" s="33"/>
      <c r="B2" s="137"/>
      <c r="C2" s="137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4"/>
    </row>
    <row r="3" spans="1:16" x14ac:dyDescent="0.25">
      <c r="A3" s="187" t="s">
        <v>46</v>
      </c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67"/>
      <c r="M3" s="33"/>
      <c r="N3" s="33"/>
      <c r="O3" s="33"/>
      <c r="P3" s="34"/>
    </row>
    <row r="4" spans="1:16" x14ac:dyDescent="0.25">
      <c r="A4" s="188" t="s">
        <v>47</v>
      </c>
      <c r="B4" s="188"/>
      <c r="C4" s="188"/>
      <c r="D4" s="188"/>
      <c r="E4" s="188"/>
      <c r="F4" s="188"/>
      <c r="G4" s="188"/>
      <c r="H4" s="188"/>
      <c r="I4" s="188"/>
      <c r="J4" s="188"/>
      <c r="K4" s="188"/>
      <c r="L4" s="156"/>
      <c r="M4" s="33"/>
      <c r="N4" s="33"/>
      <c r="O4" s="33"/>
      <c r="P4" s="34"/>
    </row>
    <row r="5" spans="1:16" x14ac:dyDescent="0.25">
      <c r="A5" s="188" t="s">
        <v>48</v>
      </c>
      <c r="B5" s="188"/>
      <c r="C5" s="188"/>
      <c r="D5" s="188"/>
      <c r="E5" s="188"/>
      <c r="F5" s="188"/>
      <c r="G5" s="188"/>
      <c r="H5" s="188"/>
      <c r="I5" s="188"/>
      <c r="J5" s="188"/>
      <c r="K5" s="188"/>
      <c r="L5" s="156"/>
      <c r="M5" s="33"/>
      <c r="N5" s="33"/>
      <c r="O5" s="33"/>
      <c r="P5" s="34"/>
    </row>
    <row r="6" spans="1:16" x14ac:dyDescent="0.25">
      <c r="A6" s="188" t="s">
        <v>165</v>
      </c>
      <c r="B6" s="188"/>
      <c r="C6" s="188"/>
      <c r="D6" s="188"/>
      <c r="E6" s="188"/>
      <c r="F6" s="188"/>
      <c r="G6" s="188"/>
      <c r="H6" s="188"/>
      <c r="I6" s="188"/>
      <c r="J6" s="188"/>
      <c r="K6" s="188"/>
      <c r="L6" s="156"/>
      <c r="M6" s="33"/>
      <c r="N6" s="33"/>
      <c r="O6" s="33"/>
      <c r="P6" s="34"/>
    </row>
    <row r="7" spans="1:16" ht="14.45" x14ac:dyDescent="0.3">
      <c r="A7" s="33"/>
      <c r="B7" s="138"/>
      <c r="C7" s="138"/>
      <c r="D7" s="139"/>
      <c r="E7" s="139"/>
      <c r="F7" s="139"/>
      <c r="G7" s="139" t="s">
        <v>0</v>
      </c>
      <c r="H7" s="33"/>
      <c r="I7" s="138"/>
      <c r="J7" s="138"/>
      <c r="K7" s="139"/>
      <c r="L7" s="139"/>
      <c r="M7" s="139"/>
      <c r="N7" s="139" t="s">
        <v>0</v>
      </c>
      <c r="O7" s="33"/>
      <c r="P7" s="34"/>
    </row>
    <row r="8" spans="1:16" ht="67.5" x14ac:dyDescent="0.25">
      <c r="A8" s="140" t="s">
        <v>49</v>
      </c>
      <c r="B8" s="141" t="s">
        <v>50</v>
      </c>
      <c r="C8" s="7" t="s">
        <v>169</v>
      </c>
      <c r="D8" s="7" t="s">
        <v>171</v>
      </c>
      <c r="E8" s="142" t="s">
        <v>175</v>
      </c>
      <c r="F8" s="142" t="s">
        <v>174</v>
      </c>
      <c r="G8" s="142" t="s">
        <v>176</v>
      </c>
      <c r="H8" s="143" t="s">
        <v>49</v>
      </c>
      <c r="I8" s="144" t="s">
        <v>51</v>
      </c>
      <c r="J8" s="7" t="str">
        <f>C8</f>
        <v>2024. évi teljesítés</v>
      </c>
      <c r="K8" s="7" t="str">
        <f>D8</f>
        <v>2025. évi eredeti előirány-zat</v>
      </c>
      <c r="L8" s="142" t="s">
        <v>175</v>
      </c>
      <c r="M8" s="7" t="str">
        <f>F8</f>
        <v>Változás az előző eredeti előirányzathoz képest</v>
      </c>
      <c r="N8" s="7" t="str">
        <f>G8</f>
        <v>2025. évi II. számú módosított előirányzat</v>
      </c>
      <c r="O8" s="33"/>
      <c r="P8" s="34"/>
    </row>
    <row r="9" spans="1:16" x14ac:dyDescent="0.25">
      <c r="A9" s="145">
        <v>1</v>
      </c>
      <c r="B9" s="146" t="s">
        <v>52</v>
      </c>
      <c r="C9" s="35">
        <v>44</v>
      </c>
      <c r="D9" s="35">
        <v>0</v>
      </c>
      <c r="E9" s="35">
        <v>0</v>
      </c>
      <c r="F9" s="35">
        <v>49</v>
      </c>
      <c r="G9" s="35">
        <f>SUM(E9:F9)</f>
        <v>49</v>
      </c>
      <c r="H9" s="145">
        <v>15</v>
      </c>
      <c r="I9" s="35" t="s">
        <v>53</v>
      </c>
      <c r="J9" s="147">
        <v>372</v>
      </c>
      <c r="K9" s="147">
        <v>358</v>
      </c>
      <c r="L9" s="35">
        <v>358</v>
      </c>
      <c r="M9" s="35">
        <v>0</v>
      </c>
      <c r="N9" s="35">
        <f>SUM(L9:M9)</f>
        <v>358</v>
      </c>
      <c r="O9" s="33"/>
      <c r="P9" s="34"/>
    </row>
    <row r="10" spans="1:16" x14ac:dyDescent="0.25">
      <c r="A10" s="145">
        <v>2</v>
      </c>
      <c r="B10" s="146" t="s">
        <v>54</v>
      </c>
      <c r="C10" s="148">
        <v>1536</v>
      </c>
      <c r="D10" s="148">
        <v>520</v>
      </c>
      <c r="E10" s="148">
        <v>1778</v>
      </c>
      <c r="F10" s="148">
        <v>-1</v>
      </c>
      <c r="G10" s="35">
        <f t="shared" ref="G10:G20" si="0">SUM(E10:F10)</f>
        <v>1777</v>
      </c>
      <c r="H10" s="145">
        <v>16</v>
      </c>
      <c r="I10" s="35" t="s">
        <v>55</v>
      </c>
      <c r="J10" s="147">
        <v>70</v>
      </c>
      <c r="K10" s="147">
        <v>100</v>
      </c>
      <c r="L10" s="35">
        <v>100</v>
      </c>
      <c r="M10" s="35">
        <v>0</v>
      </c>
      <c r="N10" s="35">
        <f t="shared" ref="N10:N17" si="1">SUM(L10:M10)</f>
        <v>100</v>
      </c>
      <c r="O10" s="33"/>
      <c r="P10" s="34"/>
    </row>
    <row r="11" spans="1:16" x14ac:dyDescent="0.25">
      <c r="A11" s="145">
        <v>3</v>
      </c>
      <c r="B11" s="146" t="s">
        <v>56</v>
      </c>
      <c r="C11" s="35">
        <v>400</v>
      </c>
      <c r="D11" s="35">
        <v>400</v>
      </c>
      <c r="E11" s="35">
        <v>400</v>
      </c>
      <c r="F11" s="35">
        <v>0</v>
      </c>
      <c r="G11" s="35">
        <f t="shared" si="0"/>
        <v>400</v>
      </c>
      <c r="H11" s="145">
        <v>17</v>
      </c>
      <c r="I11" s="35" t="s">
        <v>57</v>
      </c>
      <c r="J11" s="147">
        <v>2886</v>
      </c>
      <c r="K11" s="147">
        <v>1448</v>
      </c>
      <c r="L11" s="35">
        <v>2706</v>
      </c>
      <c r="M11" s="35">
        <v>-59</v>
      </c>
      <c r="N11" s="35">
        <f t="shared" si="1"/>
        <v>2647</v>
      </c>
      <c r="O11" s="33"/>
      <c r="P11" s="34"/>
    </row>
    <row r="12" spans="1:16" x14ac:dyDescent="0.25">
      <c r="A12" s="145">
        <v>4</v>
      </c>
      <c r="B12" s="146" t="s">
        <v>58</v>
      </c>
      <c r="C12" s="35">
        <v>649</v>
      </c>
      <c r="D12" s="35">
        <v>0</v>
      </c>
      <c r="E12" s="35">
        <v>0</v>
      </c>
      <c r="F12" s="35"/>
      <c r="G12" s="35">
        <f t="shared" si="0"/>
        <v>0</v>
      </c>
      <c r="H12" s="145">
        <v>18</v>
      </c>
      <c r="I12" s="146" t="s">
        <v>30</v>
      </c>
      <c r="J12" s="35">
        <v>0</v>
      </c>
      <c r="K12" s="35">
        <v>0</v>
      </c>
      <c r="L12" s="35">
        <v>0</v>
      </c>
      <c r="M12" s="35">
        <v>0</v>
      </c>
      <c r="N12" s="35">
        <f t="shared" si="1"/>
        <v>0</v>
      </c>
      <c r="O12" s="33"/>
      <c r="P12" s="34"/>
    </row>
    <row r="13" spans="1:16" x14ac:dyDescent="0.25">
      <c r="A13" s="145">
        <v>5</v>
      </c>
      <c r="B13" s="146" t="s">
        <v>59</v>
      </c>
      <c r="C13" s="35">
        <v>0</v>
      </c>
      <c r="D13" s="35">
        <v>0</v>
      </c>
      <c r="E13" s="35">
        <v>0</v>
      </c>
      <c r="F13" s="35">
        <v>0</v>
      </c>
      <c r="G13" s="35">
        <f t="shared" si="0"/>
        <v>0</v>
      </c>
      <c r="H13" s="145">
        <v>19</v>
      </c>
      <c r="I13" s="146" t="s">
        <v>31</v>
      </c>
      <c r="J13" s="35">
        <v>0</v>
      </c>
      <c r="K13" s="35">
        <v>0</v>
      </c>
      <c r="L13" s="35">
        <v>0</v>
      </c>
      <c r="M13" s="35">
        <v>0</v>
      </c>
      <c r="N13" s="35">
        <f t="shared" si="1"/>
        <v>0</v>
      </c>
      <c r="O13" s="33"/>
      <c r="P13" s="34"/>
    </row>
    <row r="14" spans="1:16" x14ac:dyDescent="0.25">
      <c r="A14" s="149">
        <v>6</v>
      </c>
      <c r="B14" s="150" t="s">
        <v>60</v>
      </c>
      <c r="C14" s="36">
        <f>SUM(C9:C13)</f>
        <v>2629</v>
      </c>
      <c r="D14" s="36">
        <f>SUM(D9:D13)</f>
        <v>920</v>
      </c>
      <c r="E14" s="36">
        <f>SUM(E9:E13)</f>
        <v>2178</v>
      </c>
      <c r="F14" s="36">
        <f>SUM(F9:F13)</f>
        <v>48</v>
      </c>
      <c r="G14" s="36">
        <f t="shared" si="0"/>
        <v>2226</v>
      </c>
      <c r="H14" s="145">
        <v>20</v>
      </c>
      <c r="I14" s="146" t="s">
        <v>61</v>
      </c>
      <c r="J14" s="35">
        <v>0</v>
      </c>
      <c r="K14" s="35">
        <v>0</v>
      </c>
      <c r="L14" s="35">
        <v>0</v>
      </c>
      <c r="M14" s="35">
        <v>0</v>
      </c>
      <c r="N14" s="35">
        <f t="shared" si="1"/>
        <v>0</v>
      </c>
      <c r="O14" s="33"/>
      <c r="P14" s="34"/>
    </row>
    <row r="15" spans="1:16" x14ac:dyDescent="0.25">
      <c r="A15" s="145">
        <v>7</v>
      </c>
      <c r="B15" s="146" t="s">
        <v>62</v>
      </c>
      <c r="C15" s="35">
        <v>699</v>
      </c>
      <c r="D15" s="35">
        <v>986</v>
      </c>
      <c r="E15" s="35">
        <v>986</v>
      </c>
      <c r="F15" s="35">
        <v>0</v>
      </c>
      <c r="G15" s="35">
        <f t="shared" si="0"/>
        <v>986</v>
      </c>
      <c r="H15" s="149">
        <v>21</v>
      </c>
      <c r="I15" s="36" t="s">
        <v>63</v>
      </c>
      <c r="J15" s="36">
        <f>SUM(J9:J14)</f>
        <v>3328</v>
      </c>
      <c r="K15" s="36">
        <f>SUM(K9:K14)</f>
        <v>1906</v>
      </c>
      <c r="L15" s="36">
        <f>SUM(L9:L14)</f>
        <v>3164</v>
      </c>
      <c r="M15" s="36">
        <f>SUM(M9:M14)</f>
        <v>-59</v>
      </c>
      <c r="N15" s="36">
        <f t="shared" si="1"/>
        <v>3105</v>
      </c>
      <c r="O15" s="33"/>
      <c r="P15" s="34"/>
    </row>
    <row r="16" spans="1:16" x14ac:dyDescent="0.25">
      <c r="A16" s="145"/>
      <c r="B16" s="151" t="s">
        <v>64</v>
      </c>
      <c r="C16" s="35">
        <v>0</v>
      </c>
      <c r="D16" s="35">
        <v>0</v>
      </c>
      <c r="E16" s="35">
        <v>0</v>
      </c>
      <c r="F16" s="35">
        <v>0</v>
      </c>
      <c r="G16" s="35">
        <f t="shared" si="0"/>
        <v>0</v>
      </c>
      <c r="H16" s="149">
        <v>22</v>
      </c>
      <c r="I16" s="150" t="s">
        <v>65</v>
      </c>
      <c r="J16" s="36">
        <v>0</v>
      </c>
      <c r="K16" s="36">
        <v>0</v>
      </c>
      <c r="L16" s="36">
        <v>0</v>
      </c>
      <c r="M16" s="36">
        <v>0</v>
      </c>
      <c r="N16" s="35">
        <f t="shared" si="1"/>
        <v>0</v>
      </c>
      <c r="O16" s="33"/>
      <c r="P16" s="34"/>
    </row>
    <row r="17" spans="1:16" x14ac:dyDescent="0.25">
      <c r="A17" s="149"/>
      <c r="B17" s="151" t="s">
        <v>66</v>
      </c>
      <c r="C17" s="35">
        <v>0</v>
      </c>
      <c r="D17" s="35">
        <v>0</v>
      </c>
      <c r="E17" s="35">
        <v>0</v>
      </c>
      <c r="F17" s="35">
        <v>0</v>
      </c>
      <c r="G17" s="35">
        <f t="shared" si="0"/>
        <v>0</v>
      </c>
      <c r="H17" s="149">
        <v>23</v>
      </c>
      <c r="I17" s="152" t="s">
        <v>67</v>
      </c>
      <c r="J17" s="36">
        <f>J15+J16</f>
        <v>3328</v>
      </c>
      <c r="K17" s="36">
        <f>K15+K16</f>
        <v>1906</v>
      </c>
      <c r="L17" s="36">
        <f>L15+L16</f>
        <v>3164</v>
      </c>
      <c r="M17" s="36">
        <f>M15+M16</f>
        <v>-59</v>
      </c>
      <c r="N17" s="36">
        <f t="shared" si="1"/>
        <v>3105</v>
      </c>
      <c r="O17" s="33"/>
      <c r="P17" s="153"/>
    </row>
    <row r="18" spans="1:16" x14ac:dyDescent="0.25">
      <c r="A18" s="145">
        <v>8</v>
      </c>
      <c r="B18" s="146" t="s">
        <v>68</v>
      </c>
      <c r="C18" s="35">
        <v>0</v>
      </c>
      <c r="D18" s="35">
        <v>0</v>
      </c>
      <c r="E18" s="35">
        <v>0</v>
      </c>
      <c r="F18" s="35">
        <v>0</v>
      </c>
      <c r="G18" s="35">
        <f t="shared" si="0"/>
        <v>0</v>
      </c>
      <c r="H18" s="154"/>
      <c r="I18" s="155"/>
      <c r="J18" s="155"/>
      <c r="K18" s="135"/>
      <c r="L18" s="135"/>
      <c r="M18" s="135"/>
      <c r="N18" s="135"/>
      <c r="O18" s="33"/>
      <c r="P18" s="153"/>
    </row>
    <row r="19" spans="1:16" x14ac:dyDescent="0.25">
      <c r="A19" s="149">
        <v>9</v>
      </c>
      <c r="B19" s="150" t="s">
        <v>69</v>
      </c>
      <c r="C19" s="36">
        <f>SUM(C15:C18)</f>
        <v>699</v>
      </c>
      <c r="D19" s="36">
        <f>SUM(D15:D18)</f>
        <v>986</v>
      </c>
      <c r="E19" s="36">
        <f>SUM(E15:E18)</f>
        <v>986</v>
      </c>
      <c r="F19" s="36">
        <f>SUM(F15:F18)</f>
        <v>0</v>
      </c>
      <c r="G19" s="35">
        <f t="shared" si="0"/>
        <v>986</v>
      </c>
      <c r="H19" s="154"/>
      <c r="I19" s="155"/>
      <c r="J19" s="155"/>
      <c r="K19" s="135"/>
      <c r="L19" s="135"/>
      <c r="M19" s="135"/>
      <c r="N19" s="135"/>
      <c r="O19" s="33"/>
      <c r="P19" s="153"/>
    </row>
    <row r="20" spans="1:16" x14ac:dyDescent="0.25">
      <c r="A20" s="149">
        <v>10</v>
      </c>
      <c r="B20" s="152" t="s">
        <v>70</v>
      </c>
      <c r="C20" s="36">
        <f>C14+C19</f>
        <v>3328</v>
      </c>
      <c r="D20" s="36">
        <f>D14+D19</f>
        <v>1906</v>
      </c>
      <c r="E20" s="36">
        <f>E14+E19</f>
        <v>3164</v>
      </c>
      <c r="F20" s="36">
        <f>F14+F19</f>
        <v>48</v>
      </c>
      <c r="G20" s="36">
        <f t="shared" si="0"/>
        <v>3212</v>
      </c>
      <c r="H20" s="154"/>
      <c r="I20" s="155"/>
      <c r="J20" s="155"/>
      <c r="K20" s="135"/>
      <c r="L20" s="135"/>
      <c r="M20" s="135"/>
      <c r="N20" s="135"/>
      <c r="O20" s="33"/>
      <c r="P20" s="153"/>
    </row>
    <row r="21" spans="1:16" ht="14.45" x14ac:dyDescent="0.3">
      <c r="A21" s="33"/>
      <c r="B21" s="156"/>
      <c r="C21" s="156"/>
      <c r="D21" s="33"/>
      <c r="E21" s="33"/>
      <c r="F21" s="33"/>
      <c r="G21" s="33"/>
      <c r="H21" s="33"/>
      <c r="I21" s="156"/>
      <c r="J21" s="156"/>
      <c r="K21" s="33"/>
      <c r="L21" s="33"/>
      <c r="M21" s="33"/>
      <c r="N21" s="33"/>
      <c r="O21" s="33"/>
      <c r="P21" s="153"/>
    </row>
    <row r="22" spans="1:16" ht="14.45" x14ac:dyDescent="0.3">
      <c r="A22" s="33"/>
      <c r="B22" s="156"/>
      <c r="C22" s="156"/>
      <c r="D22" s="139"/>
      <c r="E22" s="139"/>
      <c r="F22" s="139"/>
      <c r="G22" s="139" t="s">
        <v>0</v>
      </c>
      <c r="H22" s="33"/>
      <c r="I22" s="156"/>
      <c r="J22" s="156"/>
      <c r="K22" s="139"/>
      <c r="L22" s="139"/>
      <c r="M22" s="139"/>
      <c r="N22" s="139" t="s">
        <v>0</v>
      </c>
      <c r="O22" s="33"/>
      <c r="P22" s="153"/>
    </row>
    <row r="23" spans="1:16" ht="67.5" x14ac:dyDescent="0.25">
      <c r="A23" s="143" t="s">
        <v>49</v>
      </c>
      <c r="B23" s="144" t="s">
        <v>71</v>
      </c>
      <c r="C23" s="7" t="str">
        <f>C8</f>
        <v>2024. évi teljesítés</v>
      </c>
      <c r="D23" s="7" t="str">
        <f t="shared" ref="D23:G23" si="2">D8</f>
        <v>2025. évi eredeti előirány-zat</v>
      </c>
      <c r="E23" s="142" t="s">
        <v>175</v>
      </c>
      <c r="F23" s="7" t="str">
        <f t="shared" si="2"/>
        <v>Változás az előző eredeti előirányzathoz képest</v>
      </c>
      <c r="G23" s="7" t="str">
        <f t="shared" si="2"/>
        <v>2025. évi II. számú módosított előirányzat</v>
      </c>
      <c r="H23" s="143" t="s">
        <v>49</v>
      </c>
      <c r="I23" s="144" t="s">
        <v>72</v>
      </c>
      <c r="J23" s="7" t="str">
        <f>C8</f>
        <v>2024. évi teljesítés</v>
      </c>
      <c r="K23" s="7" t="str">
        <f>D8</f>
        <v>2025. évi eredeti előirány-zat</v>
      </c>
      <c r="L23" s="142" t="s">
        <v>175</v>
      </c>
      <c r="M23" s="7" t="str">
        <f>F8</f>
        <v>Változás az előző eredeti előirányzathoz képest</v>
      </c>
      <c r="N23" s="7" t="str">
        <f>G8</f>
        <v>2025. évi II. számú módosított előirányzat</v>
      </c>
      <c r="O23" s="33"/>
      <c r="P23" s="153"/>
    </row>
    <row r="24" spans="1:16" x14ac:dyDescent="0.25">
      <c r="A24" s="149">
        <v>11</v>
      </c>
      <c r="B24" s="157" t="s">
        <v>73</v>
      </c>
      <c r="C24" s="36">
        <v>0</v>
      </c>
      <c r="D24" s="36">
        <v>0</v>
      </c>
      <c r="E24" s="36">
        <v>0</v>
      </c>
      <c r="F24" s="36">
        <v>0</v>
      </c>
      <c r="G24" s="36">
        <f>SUM(E24:F24)</f>
        <v>0</v>
      </c>
      <c r="H24" s="149">
        <v>24</v>
      </c>
      <c r="I24" s="157" t="s">
        <v>74</v>
      </c>
      <c r="J24" s="36">
        <v>0</v>
      </c>
      <c r="K24" s="36">
        <v>0</v>
      </c>
      <c r="L24" s="36">
        <v>0</v>
      </c>
      <c r="M24" s="36">
        <v>107</v>
      </c>
      <c r="N24" s="36">
        <f>SUM(L24:M24)</f>
        <v>107</v>
      </c>
      <c r="O24" s="33"/>
      <c r="P24" s="153"/>
    </row>
    <row r="25" spans="1:16" x14ac:dyDescent="0.25">
      <c r="A25" s="149">
        <v>12</v>
      </c>
      <c r="B25" s="158" t="s">
        <v>75</v>
      </c>
      <c r="C25" s="36">
        <f>C14</f>
        <v>2629</v>
      </c>
      <c r="D25" s="36">
        <f t="shared" ref="D25:G25" si="3">D14</f>
        <v>920</v>
      </c>
      <c r="E25" s="36">
        <f t="shared" si="3"/>
        <v>2178</v>
      </c>
      <c r="F25" s="36">
        <f t="shared" si="3"/>
        <v>48</v>
      </c>
      <c r="G25" s="36">
        <f t="shared" si="3"/>
        <v>2226</v>
      </c>
      <c r="H25" s="149">
        <v>25</v>
      </c>
      <c r="I25" s="158" t="s">
        <v>76</v>
      </c>
      <c r="J25" s="36">
        <f>J17+J24</f>
        <v>3328</v>
      </c>
      <c r="K25" s="36">
        <f>K17+K24</f>
        <v>1906</v>
      </c>
      <c r="L25" s="36">
        <f>L17+L24</f>
        <v>3164</v>
      </c>
      <c r="M25" s="36">
        <f>M17+M24</f>
        <v>48</v>
      </c>
      <c r="N25" s="36">
        <f t="shared" ref="N25:N31" si="4">SUM(L25:M25)</f>
        <v>3212</v>
      </c>
      <c r="O25" s="33"/>
      <c r="P25" s="153"/>
    </row>
    <row r="26" spans="1:16" x14ac:dyDescent="0.25">
      <c r="A26" s="149">
        <v>13</v>
      </c>
      <c r="B26" s="158" t="s">
        <v>77</v>
      </c>
      <c r="C26" s="36">
        <f t="shared" ref="C26" si="5">C19</f>
        <v>699</v>
      </c>
      <c r="D26" s="36">
        <f t="shared" ref="D26:F27" si="6">D19</f>
        <v>986</v>
      </c>
      <c r="E26" s="36">
        <f t="shared" ref="E26" si="7">E19</f>
        <v>986</v>
      </c>
      <c r="F26" s="36">
        <f t="shared" si="6"/>
        <v>0</v>
      </c>
      <c r="G26" s="36">
        <f t="shared" ref="G26:G27" si="8">SUM(E26:F26)</f>
        <v>986</v>
      </c>
      <c r="H26" s="149">
        <v>26</v>
      </c>
      <c r="I26" s="158" t="s">
        <v>78</v>
      </c>
      <c r="J26" s="36">
        <v>0</v>
      </c>
      <c r="K26" s="36">
        <v>0</v>
      </c>
      <c r="L26" s="36">
        <v>0</v>
      </c>
      <c r="M26" s="36">
        <v>0</v>
      </c>
      <c r="N26" s="36">
        <f t="shared" si="4"/>
        <v>0</v>
      </c>
      <c r="O26" s="33"/>
      <c r="P26" s="153"/>
    </row>
    <row r="27" spans="1:16" x14ac:dyDescent="0.25">
      <c r="A27" s="149">
        <v>14</v>
      </c>
      <c r="B27" s="158" t="s">
        <v>79</v>
      </c>
      <c r="C27" s="152">
        <f t="shared" ref="C27" si="9">C20</f>
        <v>3328</v>
      </c>
      <c r="D27" s="152">
        <f t="shared" si="6"/>
        <v>1906</v>
      </c>
      <c r="E27" s="152">
        <f t="shared" ref="E27" si="10">E20</f>
        <v>3164</v>
      </c>
      <c r="F27" s="152">
        <f t="shared" si="6"/>
        <v>48</v>
      </c>
      <c r="G27" s="36">
        <f t="shared" si="8"/>
        <v>3212</v>
      </c>
      <c r="H27" s="149">
        <v>27</v>
      </c>
      <c r="I27" s="158" t="s">
        <v>80</v>
      </c>
      <c r="J27" s="36">
        <f>J25+J26</f>
        <v>3328</v>
      </c>
      <c r="K27" s="36">
        <f>K25+K26</f>
        <v>1906</v>
      </c>
      <c r="L27" s="36">
        <f t="shared" ref="L27" si="11">L25+L26</f>
        <v>3164</v>
      </c>
      <c r="M27" s="36">
        <f t="shared" ref="M27" si="12">M25+M26</f>
        <v>48</v>
      </c>
      <c r="N27" s="36">
        <f t="shared" si="4"/>
        <v>3212</v>
      </c>
      <c r="O27" s="33"/>
      <c r="P27" s="153"/>
    </row>
    <row r="28" spans="1:16" x14ac:dyDescent="0.25">
      <c r="A28" s="33"/>
      <c r="B28" s="33"/>
      <c r="C28" s="33"/>
      <c r="D28" s="33"/>
      <c r="E28" s="33"/>
      <c r="F28" s="33"/>
      <c r="G28" s="33"/>
      <c r="H28" s="144">
        <v>28</v>
      </c>
      <c r="I28" s="36" t="s">
        <v>81</v>
      </c>
      <c r="J28" s="36">
        <f>C14-J15</f>
        <v>-699</v>
      </c>
      <c r="K28" s="36">
        <f>D14-K15</f>
        <v>-986</v>
      </c>
      <c r="L28" s="36">
        <f>E14-L15</f>
        <v>-986</v>
      </c>
      <c r="M28" s="36">
        <f>F14-M15</f>
        <v>107</v>
      </c>
      <c r="N28" s="36">
        <f t="shared" si="4"/>
        <v>-879</v>
      </c>
      <c r="O28" s="33"/>
      <c r="P28" s="153"/>
    </row>
    <row r="29" spans="1:16" x14ac:dyDescent="0.25">
      <c r="A29" s="33"/>
      <c r="B29" s="135"/>
      <c r="C29" s="135"/>
      <c r="D29" s="33"/>
      <c r="E29" s="33"/>
      <c r="F29" s="33"/>
      <c r="G29" s="33"/>
      <c r="H29" s="144">
        <v>29</v>
      </c>
      <c r="I29" s="36" t="s">
        <v>82</v>
      </c>
      <c r="J29" s="36">
        <f>C24-J24</f>
        <v>0</v>
      </c>
      <c r="K29" s="36">
        <f>D24-K24</f>
        <v>0</v>
      </c>
      <c r="L29" s="36">
        <f>E24-L24</f>
        <v>0</v>
      </c>
      <c r="M29" s="36">
        <f>F24-M24</f>
        <v>-107</v>
      </c>
      <c r="N29" s="36">
        <f t="shared" si="4"/>
        <v>-107</v>
      </c>
      <c r="O29" s="33"/>
      <c r="P29" s="153"/>
    </row>
    <row r="30" spans="1:16" ht="22.5" x14ac:dyDescent="0.25">
      <c r="A30" s="33"/>
      <c r="B30" s="33"/>
      <c r="C30" s="33"/>
      <c r="D30" s="33"/>
      <c r="E30" s="33"/>
      <c r="F30" s="33"/>
      <c r="G30" s="33"/>
      <c r="H30" s="144">
        <v>31</v>
      </c>
      <c r="I30" s="159" t="s">
        <v>83</v>
      </c>
      <c r="J30" s="36">
        <f>C26-J26</f>
        <v>699</v>
      </c>
      <c r="K30" s="36">
        <f>D26-K26</f>
        <v>986</v>
      </c>
      <c r="L30" s="36">
        <f>E26-L26</f>
        <v>986</v>
      </c>
      <c r="M30" s="36">
        <f>F26-M26</f>
        <v>0</v>
      </c>
      <c r="N30" s="36">
        <f t="shared" si="4"/>
        <v>986</v>
      </c>
      <c r="O30" s="33"/>
      <c r="P30" s="153"/>
    </row>
    <row r="31" spans="1:16" x14ac:dyDescent="0.25">
      <c r="A31" s="33"/>
      <c r="B31" s="33"/>
      <c r="C31" s="33"/>
      <c r="D31" s="33"/>
      <c r="E31" s="33"/>
      <c r="F31" s="33"/>
      <c r="G31" s="33"/>
      <c r="H31" s="144">
        <v>31</v>
      </c>
      <c r="I31" s="36" t="s">
        <v>84</v>
      </c>
      <c r="J31" s="36">
        <f>C27-J27</f>
        <v>0</v>
      </c>
      <c r="K31" s="36">
        <f t="shared" ref="K31:M31" si="13">D27-K27</f>
        <v>0</v>
      </c>
      <c r="L31" s="36">
        <f t="shared" si="13"/>
        <v>0</v>
      </c>
      <c r="M31" s="36">
        <f t="shared" si="13"/>
        <v>0</v>
      </c>
      <c r="N31" s="36">
        <f t="shared" si="4"/>
        <v>0</v>
      </c>
      <c r="O31" s="33"/>
      <c r="P31" s="153"/>
    </row>
    <row r="32" spans="1:16" ht="14.45" x14ac:dyDescent="0.3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153"/>
    </row>
    <row r="33" spans="1:16" ht="14.45" x14ac:dyDescent="0.3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153"/>
    </row>
    <row r="34" spans="1:16" ht="14.45" x14ac:dyDescent="0.3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153"/>
    </row>
    <row r="35" spans="1:16" ht="14.45" x14ac:dyDescent="0.3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153"/>
    </row>
    <row r="36" spans="1:16" ht="14.45" x14ac:dyDescent="0.3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153"/>
    </row>
    <row r="37" spans="1:16" ht="14.45" x14ac:dyDescent="0.3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153"/>
    </row>
    <row r="38" spans="1:16" ht="14.45" x14ac:dyDescent="0.3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153"/>
    </row>
    <row r="39" spans="1:16" ht="14.45" x14ac:dyDescent="0.3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153"/>
    </row>
    <row r="40" spans="1:16" ht="14.45" x14ac:dyDescent="0.3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153"/>
    </row>
    <row r="41" spans="1:16" ht="14.45" x14ac:dyDescent="0.3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153"/>
    </row>
    <row r="42" spans="1:16" ht="14.45" x14ac:dyDescent="0.3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153"/>
    </row>
    <row r="43" spans="1:16" ht="14.45" x14ac:dyDescent="0.3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153"/>
    </row>
    <row r="44" spans="1:16" ht="14.45" x14ac:dyDescent="0.3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153"/>
    </row>
    <row r="45" spans="1:16" ht="14.45" x14ac:dyDescent="0.3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153"/>
    </row>
    <row r="46" spans="1:16" ht="14.45" x14ac:dyDescent="0.3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153"/>
    </row>
    <row r="47" spans="1:16" ht="14.45" x14ac:dyDescent="0.3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153"/>
    </row>
    <row r="48" spans="1:16" ht="14.45" x14ac:dyDescent="0.3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153"/>
    </row>
    <row r="49" spans="1:16" ht="14.45" x14ac:dyDescent="0.3">
      <c r="A49" s="153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153"/>
      <c r="P49" s="153"/>
    </row>
    <row r="50" spans="1:16" ht="14.45" x14ac:dyDescent="0.3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  <c r="N50" s="153"/>
      <c r="O50" s="153"/>
      <c r="P50" s="153"/>
    </row>
    <row r="51" spans="1:16" x14ac:dyDescent="0.25">
      <c r="A51" s="153"/>
      <c r="B51" s="160"/>
      <c r="C51" s="160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153"/>
      <c r="P51" s="153"/>
    </row>
    <row r="52" spans="1:16" x14ac:dyDescent="0.25">
      <c r="A52" s="153"/>
      <c r="B52" s="160"/>
      <c r="C52" s="160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153"/>
      <c r="P52" s="153"/>
    </row>
    <row r="53" spans="1:16" x14ac:dyDescent="0.25">
      <c r="A53" s="153"/>
      <c r="B53" s="160"/>
      <c r="C53" s="160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153"/>
      <c r="P53" s="153"/>
    </row>
    <row r="54" spans="1:16" x14ac:dyDescent="0.25">
      <c r="A54" s="153"/>
      <c r="B54" s="153"/>
      <c r="C54" s="153"/>
      <c r="D54" s="153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3"/>
    </row>
    <row r="55" spans="1:16" x14ac:dyDescent="0.25">
      <c r="A55" s="153"/>
      <c r="B55" s="153"/>
      <c r="C55" s="153"/>
      <c r="D55" s="153"/>
      <c r="E55" s="153"/>
      <c r="F55" s="153"/>
      <c r="G55" s="153"/>
      <c r="H55" s="153"/>
      <c r="I55" s="153"/>
      <c r="J55" s="153"/>
      <c r="K55" s="153"/>
      <c r="L55" s="153"/>
      <c r="M55" s="153"/>
      <c r="N55" s="153"/>
      <c r="O55" s="153"/>
      <c r="P55" s="153"/>
    </row>
    <row r="56" spans="1:16" x14ac:dyDescent="0.25">
      <c r="A56" s="153"/>
      <c r="B56" s="136"/>
      <c r="C56" s="136"/>
      <c r="D56" s="136"/>
      <c r="E56" s="136"/>
      <c r="F56" s="136"/>
      <c r="G56" s="136"/>
      <c r="H56" s="34"/>
      <c r="I56" s="34"/>
      <c r="J56" s="34"/>
      <c r="K56" s="34"/>
      <c r="L56" s="34"/>
      <c r="M56" s="34"/>
      <c r="N56" s="34"/>
      <c r="O56" s="153"/>
      <c r="P56" s="153"/>
    </row>
    <row r="57" spans="1:16" x14ac:dyDescent="0.25">
      <c r="A57" s="153"/>
      <c r="B57" s="153"/>
      <c r="C57" s="153"/>
      <c r="D57" s="153"/>
      <c r="E57" s="153"/>
      <c r="F57" s="153"/>
      <c r="G57" s="153"/>
      <c r="H57" s="153"/>
      <c r="I57" s="153"/>
      <c r="J57" s="153"/>
      <c r="K57" s="153"/>
      <c r="L57" s="153"/>
      <c r="M57" s="153"/>
      <c r="N57" s="153"/>
      <c r="O57" s="153"/>
      <c r="P57" s="153"/>
    </row>
    <row r="58" spans="1:16" x14ac:dyDescent="0.25">
      <c r="A58" s="153"/>
      <c r="B58" s="136"/>
      <c r="C58" s="136"/>
      <c r="D58" s="136"/>
      <c r="E58" s="136"/>
      <c r="F58" s="136"/>
      <c r="G58" s="136"/>
      <c r="H58" s="34"/>
      <c r="I58" s="34"/>
      <c r="J58" s="34"/>
      <c r="K58" s="34"/>
      <c r="L58" s="34"/>
      <c r="M58" s="34"/>
      <c r="N58" s="34"/>
      <c r="O58" s="153"/>
      <c r="P58" s="153"/>
    </row>
  </sheetData>
  <mergeCells count="4">
    <mergeCell ref="A3:K3"/>
    <mergeCell ref="A4:K4"/>
    <mergeCell ref="A5:K5"/>
    <mergeCell ref="A6:K6"/>
  </mergeCells>
  <pageMargins left="0.70866141732283472" right="0.70866141732283472" top="0.74803149606299213" bottom="0.74803149606299213" header="0.31496062992125984" footer="0.31496062992125984"/>
  <pageSetup paperSize="9" scale="78" orientation="landscape" r:id="rId1"/>
  <headerFooter>
    <oddFooter>&amp;C6.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view="pageBreakPreview" zoomScaleNormal="100" zoomScaleSheetLayoutView="100" workbookViewId="0">
      <selection sqref="A1:N32"/>
    </sheetView>
  </sheetViews>
  <sheetFormatPr defaultRowHeight="15" x14ac:dyDescent="0.25"/>
  <cols>
    <col min="1" max="1" width="26.5703125" customWidth="1"/>
    <col min="2" max="2" width="8.42578125" customWidth="1"/>
    <col min="3" max="3" width="7.140625" customWidth="1"/>
    <col min="4" max="4" width="7.42578125" customWidth="1"/>
    <col min="5" max="5" width="8" customWidth="1"/>
    <col min="6" max="6" width="7.85546875" customWidth="1"/>
    <col min="7" max="7" width="8.140625" customWidth="1"/>
    <col min="8" max="8" width="7.5703125" customWidth="1"/>
    <col min="9" max="9" width="8.42578125" customWidth="1"/>
    <col min="10" max="11" width="7.85546875" customWidth="1"/>
    <col min="12" max="12" width="6.85546875" customWidth="1"/>
    <col min="13" max="13" width="8.140625" customWidth="1"/>
    <col min="14" max="14" width="8.85546875" style="177"/>
    <col min="257" max="257" width="27.85546875" customWidth="1"/>
    <col min="513" max="513" width="27.85546875" customWidth="1"/>
    <col min="769" max="769" width="27.85546875" customWidth="1"/>
    <col min="1025" max="1025" width="27.85546875" customWidth="1"/>
    <col min="1281" max="1281" width="27.85546875" customWidth="1"/>
    <col min="1537" max="1537" width="27.85546875" customWidth="1"/>
    <col min="1793" max="1793" width="27.85546875" customWidth="1"/>
    <col min="2049" max="2049" width="27.85546875" customWidth="1"/>
    <col min="2305" max="2305" width="27.85546875" customWidth="1"/>
    <col min="2561" max="2561" width="27.85546875" customWidth="1"/>
    <col min="2817" max="2817" width="27.85546875" customWidth="1"/>
    <col min="3073" max="3073" width="27.85546875" customWidth="1"/>
    <col min="3329" max="3329" width="27.85546875" customWidth="1"/>
    <col min="3585" max="3585" width="27.85546875" customWidth="1"/>
    <col min="3841" max="3841" width="27.85546875" customWidth="1"/>
    <col min="4097" max="4097" width="27.85546875" customWidth="1"/>
    <col min="4353" max="4353" width="27.85546875" customWidth="1"/>
    <col min="4609" max="4609" width="27.85546875" customWidth="1"/>
    <col min="4865" max="4865" width="27.85546875" customWidth="1"/>
    <col min="5121" max="5121" width="27.85546875" customWidth="1"/>
    <col min="5377" max="5377" width="27.85546875" customWidth="1"/>
    <col min="5633" max="5633" width="27.85546875" customWidth="1"/>
    <col min="5889" max="5889" width="27.85546875" customWidth="1"/>
    <col min="6145" max="6145" width="27.85546875" customWidth="1"/>
    <col min="6401" max="6401" width="27.85546875" customWidth="1"/>
    <col min="6657" max="6657" width="27.85546875" customWidth="1"/>
    <col min="6913" max="6913" width="27.85546875" customWidth="1"/>
    <col min="7169" max="7169" width="27.85546875" customWidth="1"/>
    <col min="7425" max="7425" width="27.85546875" customWidth="1"/>
    <col min="7681" max="7681" width="27.85546875" customWidth="1"/>
    <col min="7937" max="7937" width="27.85546875" customWidth="1"/>
    <col min="8193" max="8193" width="27.85546875" customWidth="1"/>
    <col min="8449" max="8449" width="27.85546875" customWidth="1"/>
    <col min="8705" max="8705" width="27.85546875" customWidth="1"/>
    <col min="8961" max="8961" width="27.85546875" customWidth="1"/>
    <col min="9217" max="9217" width="27.85546875" customWidth="1"/>
    <col min="9473" max="9473" width="27.85546875" customWidth="1"/>
    <col min="9729" max="9729" width="27.85546875" customWidth="1"/>
    <col min="9985" max="9985" width="27.85546875" customWidth="1"/>
    <col min="10241" max="10241" width="27.85546875" customWidth="1"/>
    <col min="10497" max="10497" width="27.85546875" customWidth="1"/>
    <col min="10753" max="10753" width="27.85546875" customWidth="1"/>
    <col min="11009" max="11009" width="27.85546875" customWidth="1"/>
    <col min="11265" max="11265" width="27.85546875" customWidth="1"/>
    <col min="11521" max="11521" width="27.85546875" customWidth="1"/>
    <col min="11777" max="11777" width="27.85546875" customWidth="1"/>
    <col min="12033" max="12033" width="27.85546875" customWidth="1"/>
    <col min="12289" max="12289" width="27.85546875" customWidth="1"/>
    <col min="12545" max="12545" width="27.85546875" customWidth="1"/>
    <col min="12801" max="12801" width="27.85546875" customWidth="1"/>
    <col min="13057" max="13057" width="27.85546875" customWidth="1"/>
    <col min="13313" max="13313" width="27.85546875" customWidth="1"/>
    <col min="13569" max="13569" width="27.85546875" customWidth="1"/>
    <col min="13825" max="13825" width="27.85546875" customWidth="1"/>
    <col min="14081" max="14081" width="27.85546875" customWidth="1"/>
    <col min="14337" max="14337" width="27.85546875" customWidth="1"/>
    <col min="14593" max="14593" width="27.85546875" customWidth="1"/>
    <col min="14849" max="14849" width="27.85546875" customWidth="1"/>
    <col min="15105" max="15105" width="27.85546875" customWidth="1"/>
    <col min="15361" max="15361" width="27.85546875" customWidth="1"/>
    <col min="15617" max="15617" width="27.85546875" customWidth="1"/>
    <col min="15873" max="15873" width="27.85546875" customWidth="1"/>
    <col min="16129" max="16129" width="27.85546875" customWidth="1"/>
  </cols>
  <sheetData>
    <row r="1" spans="1:16" x14ac:dyDescent="0.25">
      <c r="A1" s="17" t="s">
        <v>180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168"/>
      <c r="O1" s="38"/>
      <c r="P1" s="38"/>
    </row>
    <row r="2" spans="1:16" ht="14.45" x14ac:dyDescent="0.3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169"/>
      <c r="O2" s="40"/>
      <c r="P2" s="40"/>
    </row>
    <row r="3" spans="1:16" x14ac:dyDescent="0.25">
      <c r="A3" s="41" t="s">
        <v>47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170"/>
      <c r="O3" s="40"/>
      <c r="P3" s="40"/>
    </row>
    <row r="4" spans="1:16" x14ac:dyDescent="0.25">
      <c r="A4" s="41" t="s">
        <v>166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170"/>
      <c r="O4" s="40"/>
      <c r="P4" s="40"/>
    </row>
    <row r="5" spans="1:16" ht="14.45" x14ac:dyDescent="0.3">
      <c r="A5" s="39"/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171" t="s">
        <v>0</v>
      </c>
      <c r="O5" s="40"/>
      <c r="P5" s="40"/>
    </row>
    <row r="6" spans="1:16" x14ac:dyDescent="0.25">
      <c r="A6" s="43" t="s">
        <v>85</v>
      </c>
      <c r="B6" s="43" t="s">
        <v>86</v>
      </c>
      <c r="C6" s="43" t="s">
        <v>87</v>
      </c>
      <c r="D6" s="43" t="s">
        <v>88</v>
      </c>
      <c r="E6" s="43" t="s">
        <v>89</v>
      </c>
      <c r="F6" s="43" t="s">
        <v>90</v>
      </c>
      <c r="G6" s="43" t="s">
        <v>91</v>
      </c>
      <c r="H6" s="43" t="s">
        <v>92</v>
      </c>
      <c r="I6" s="43" t="s">
        <v>93</v>
      </c>
      <c r="J6" s="43" t="s">
        <v>94</v>
      </c>
      <c r="K6" s="43" t="s">
        <v>95</v>
      </c>
      <c r="L6" s="43" t="s">
        <v>96</v>
      </c>
      <c r="M6" s="43" t="s">
        <v>97</v>
      </c>
      <c r="N6" s="172" t="s">
        <v>98</v>
      </c>
      <c r="O6" s="40"/>
      <c r="P6" s="40"/>
    </row>
    <row r="7" spans="1:16" x14ac:dyDescent="0.25">
      <c r="A7" s="44" t="s">
        <v>99</v>
      </c>
      <c r="B7" s="45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173"/>
      <c r="O7" s="40"/>
      <c r="P7" s="40"/>
    </row>
    <row r="8" spans="1:16" x14ac:dyDescent="0.25">
      <c r="A8" s="47" t="s">
        <v>100</v>
      </c>
      <c r="B8" s="48"/>
      <c r="C8" s="48">
        <v>51</v>
      </c>
      <c r="D8" s="48"/>
      <c r="E8" s="48"/>
      <c r="F8" s="48"/>
      <c r="G8" s="48"/>
      <c r="H8" s="48"/>
      <c r="I8" s="48"/>
      <c r="J8" s="48">
        <v>260</v>
      </c>
      <c r="K8" s="48">
        <v>47</v>
      </c>
      <c r="L8" s="48"/>
      <c r="M8" s="48"/>
      <c r="N8" s="162">
        <f>SUM(B8:M8)</f>
        <v>358</v>
      </c>
      <c r="O8" s="12"/>
      <c r="P8" s="40"/>
    </row>
    <row r="9" spans="1:16" x14ac:dyDescent="0.25">
      <c r="A9" s="47" t="s">
        <v>27</v>
      </c>
      <c r="B9" s="48">
        <v>15</v>
      </c>
      <c r="C9" s="48"/>
      <c r="D9" s="48"/>
      <c r="E9" s="48">
        <v>21</v>
      </c>
      <c r="F9" s="48"/>
      <c r="G9" s="48"/>
      <c r="H9" s="48"/>
      <c r="I9" s="48"/>
      <c r="J9" s="48"/>
      <c r="K9" s="48">
        <v>60</v>
      </c>
      <c r="L9" s="48">
        <v>4</v>
      </c>
      <c r="M9" s="48"/>
      <c r="N9" s="162">
        <f t="shared" ref="N9:N16" si="0">SUM(B9:M9)</f>
        <v>100</v>
      </c>
      <c r="O9" s="12"/>
      <c r="P9" s="40"/>
    </row>
    <row r="10" spans="1:16" x14ac:dyDescent="0.25">
      <c r="A10" s="47" t="s">
        <v>101</v>
      </c>
      <c r="B10" s="48">
        <v>31</v>
      </c>
      <c r="C10" s="48">
        <v>298</v>
      </c>
      <c r="D10" s="48">
        <v>178</v>
      </c>
      <c r="E10" s="48">
        <v>14</v>
      </c>
      <c r="F10" s="48">
        <v>1070</v>
      </c>
      <c r="G10" s="48">
        <v>25</v>
      </c>
      <c r="H10" s="48">
        <v>55</v>
      </c>
      <c r="I10" s="48">
        <v>153</v>
      </c>
      <c r="J10" s="48">
        <v>185</v>
      </c>
      <c r="K10" s="48">
        <v>140</v>
      </c>
      <c r="L10" s="48">
        <v>147</v>
      </c>
      <c r="M10" s="48">
        <v>351</v>
      </c>
      <c r="N10" s="162">
        <f t="shared" si="0"/>
        <v>2647</v>
      </c>
      <c r="O10" s="12"/>
      <c r="P10" s="40"/>
    </row>
    <row r="11" spans="1:16" x14ac:dyDescent="0.25">
      <c r="A11" s="50" t="s">
        <v>102</v>
      </c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162">
        <f t="shared" si="0"/>
        <v>0</v>
      </c>
      <c r="O11" s="40"/>
      <c r="P11" s="40"/>
    </row>
    <row r="12" spans="1:16" x14ac:dyDescent="0.25">
      <c r="A12" s="50" t="s">
        <v>103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162">
        <f t="shared" si="0"/>
        <v>0</v>
      </c>
      <c r="O12" s="40"/>
      <c r="P12" s="40"/>
    </row>
    <row r="13" spans="1:16" x14ac:dyDescent="0.25">
      <c r="A13" s="50" t="s">
        <v>104</v>
      </c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162">
        <f t="shared" si="0"/>
        <v>0</v>
      </c>
      <c r="O13" s="40"/>
      <c r="P13" s="40"/>
    </row>
    <row r="14" spans="1:16" x14ac:dyDescent="0.25">
      <c r="A14" s="47" t="s">
        <v>105</v>
      </c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162">
        <f t="shared" si="0"/>
        <v>0</v>
      </c>
      <c r="O14" s="40"/>
      <c r="P14" s="40"/>
    </row>
    <row r="15" spans="1:16" x14ac:dyDescent="0.25">
      <c r="A15" s="47" t="s">
        <v>106</v>
      </c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>
        <v>107</v>
      </c>
      <c r="N15" s="162">
        <f t="shared" si="0"/>
        <v>107</v>
      </c>
      <c r="O15" s="40"/>
      <c r="P15" s="40"/>
    </row>
    <row r="16" spans="1:16" x14ac:dyDescent="0.25">
      <c r="A16" s="47" t="s">
        <v>107</v>
      </c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162">
        <f t="shared" si="0"/>
        <v>0</v>
      </c>
      <c r="O16" s="40"/>
      <c r="P16" s="40"/>
    </row>
    <row r="17" spans="1:16" x14ac:dyDescent="0.25">
      <c r="A17" s="47" t="s">
        <v>32</v>
      </c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162">
        <f>SUM(B17:M17)</f>
        <v>0</v>
      </c>
      <c r="O17" s="40"/>
      <c r="P17" s="40"/>
    </row>
    <row r="18" spans="1:16" x14ac:dyDescent="0.25">
      <c r="A18" s="47" t="s">
        <v>108</v>
      </c>
      <c r="B18" s="52">
        <f t="shared" ref="B18:N18" si="1">SUM(B8:B17)</f>
        <v>46</v>
      </c>
      <c r="C18" s="52">
        <f t="shared" si="1"/>
        <v>349</v>
      </c>
      <c r="D18" s="52">
        <f t="shared" si="1"/>
        <v>178</v>
      </c>
      <c r="E18" s="52">
        <f t="shared" si="1"/>
        <v>35</v>
      </c>
      <c r="F18" s="48">
        <f t="shared" si="1"/>
        <v>1070</v>
      </c>
      <c r="G18" s="48">
        <f t="shared" si="1"/>
        <v>25</v>
      </c>
      <c r="H18" s="48">
        <f t="shared" si="1"/>
        <v>55</v>
      </c>
      <c r="I18" s="48">
        <f t="shared" si="1"/>
        <v>153</v>
      </c>
      <c r="J18" s="48">
        <f t="shared" si="1"/>
        <v>445</v>
      </c>
      <c r="K18" s="52">
        <f t="shared" si="1"/>
        <v>247</v>
      </c>
      <c r="L18" s="52">
        <f t="shared" si="1"/>
        <v>151</v>
      </c>
      <c r="M18" s="52">
        <f t="shared" si="1"/>
        <v>458</v>
      </c>
      <c r="N18" s="163">
        <f t="shared" si="1"/>
        <v>3212</v>
      </c>
      <c r="O18" s="40"/>
      <c r="P18" s="40"/>
    </row>
    <row r="19" spans="1:16" x14ac:dyDescent="0.25">
      <c r="A19" s="44" t="s">
        <v>109</v>
      </c>
      <c r="B19" s="53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174"/>
      <c r="O19" s="40"/>
      <c r="P19" s="40"/>
    </row>
    <row r="20" spans="1:16" x14ac:dyDescent="0.25">
      <c r="A20" s="55" t="s">
        <v>8</v>
      </c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>
        <v>49</v>
      </c>
      <c r="N20" s="162">
        <f>SUM(B20:M20)</f>
        <v>49</v>
      </c>
      <c r="O20" s="40"/>
      <c r="P20" s="40"/>
    </row>
    <row r="21" spans="1:16" x14ac:dyDescent="0.25">
      <c r="A21" s="56" t="s">
        <v>110</v>
      </c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162">
        <f t="shared" ref="N21:N29" si="2">SUM(B21:M21)</f>
        <v>0</v>
      </c>
      <c r="O21" s="40"/>
      <c r="P21" s="40"/>
    </row>
    <row r="22" spans="1:16" x14ac:dyDescent="0.25">
      <c r="A22" s="50" t="s">
        <v>111</v>
      </c>
      <c r="B22" s="48">
        <v>520</v>
      </c>
      <c r="C22" s="48"/>
      <c r="D22" s="48">
        <v>100</v>
      </c>
      <c r="E22" s="48">
        <v>469</v>
      </c>
      <c r="F22" s="48"/>
      <c r="G22" s="48">
        <v>520</v>
      </c>
      <c r="H22" s="48">
        <v>100</v>
      </c>
      <c r="I22" s="48">
        <v>369</v>
      </c>
      <c r="J22" s="48"/>
      <c r="K22" s="48">
        <v>99</v>
      </c>
      <c r="L22" s="48"/>
      <c r="M22" s="48"/>
      <c r="N22" s="162">
        <f t="shared" si="2"/>
        <v>2177</v>
      </c>
      <c r="O22" s="40"/>
      <c r="P22" s="40"/>
    </row>
    <row r="23" spans="1:16" x14ac:dyDescent="0.25">
      <c r="A23" s="50" t="s">
        <v>112</v>
      </c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162">
        <f t="shared" si="2"/>
        <v>0</v>
      </c>
      <c r="O23" s="40"/>
      <c r="P23" s="40"/>
    </row>
    <row r="24" spans="1:16" x14ac:dyDescent="0.25">
      <c r="A24" s="57" t="s">
        <v>113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162">
        <f t="shared" si="2"/>
        <v>0</v>
      </c>
      <c r="O24" s="40"/>
      <c r="P24" s="40"/>
    </row>
    <row r="25" spans="1:16" x14ac:dyDescent="0.25">
      <c r="A25" s="47" t="s">
        <v>13</v>
      </c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162">
        <f t="shared" si="2"/>
        <v>0</v>
      </c>
      <c r="O25" s="40"/>
      <c r="P25" s="40"/>
    </row>
    <row r="26" spans="1:16" x14ac:dyDescent="0.25">
      <c r="A26" s="47" t="s">
        <v>114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162">
        <f t="shared" si="2"/>
        <v>0</v>
      </c>
      <c r="O26" s="40"/>
      <c r="P26" s="40"/>
    </row>
    <row r="27" spans="1:16" x14ac:dyDescent="0.25">
      <c r="A27" s="47" t="s">
        <v>17</v>
      </c>
      <c r="B27" s="48"/>
      <c r="C27" s="48"/>
      <c r="D27" s="48"/>
      <c r="E27" s="48">
        <v>986</v>
      </c>
      <c r="F27" s="48"/>
      <c r="G27" s="48"/>
      <c r="H27" s="48"/>
      <c r="I27" s="48"/>
      <c r="J27" s="48"/>
      <c r="K27" s="48"/>
      <c r="L27" s="48"/>
      <c r="M27" s="48"/>
      <c r="N27" s="162">
        <f t="shared" si="2"/>
        <v>986</v>
      </c>
      <c r="O27" s="40"/>
      <c r="P27" s="40"/>
    </row>
    <row r="28" spans="1:16" x14ac:dyDescent="0.25">
      <c r="A28" s="47" t="s">
        <v>18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162">
        <f t="shared" si="2"/>
        <v>0</v>
      </c>
      <c r="O28" s="40"/>
      <c r="P28" s="40"/>
    </row>
    <row r="29" spans="1:16" x14ac:dyDescent="0.25">
      <c r="A29" s="47" t="s">
        <v>115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162">
        <f t="shared" si="2"/>
        <v>0</v>
      </c>
      <c r="O29" s="40"/>
      <c r="P29" s="40"/>
    </row>
    <row r="30" spans="1:16" s="165" customFormat="1" x14ac:dyDescent="0.25">
      <c r="A30" s="162" t="s">
        <v>108</v>
      </c>
      <c r="B30" s="163">
        <f>SUM(B20:B29)</f>
        <v>520</v>
      </c>
      <c r="C30" s="163">
        <f t="shared" ref="C30:N30" si="3">SUM(C20:C29)</f>
        <v>0</v>
      </c>
      <c r="D30" s="163">
        <f t="shared" si="3"/>
        <v>100</v>
      </c>
      <c r="E30" s="163">
        <f t="shared" si="3"/>
        <v>1455</v>
      </c>
      <c r="F30" s="163">
        <f t="shared" si="3"/>
        <v>0</v>
      </c>
      <c r="G30" s="163">
        <f t="shared" si="3"/>
        <v>520</v>
      </c>
      <c r="H30" s="163">
        <f t="shared" si="3"/>
        <v>100</v>
      </c>
      <c r="I30" s="163">
        <f t="shared" si="3"/>
        <v>369</v>
      </c>
      <c r="J30" s="163">
        <f t="shared" si="3"/>
        <v>0</v>
      </c>
      <c r="K30" s="163">
        <f t="shared" si="3"/>
        <v>99</v>
      </c>
      <c r="L30" s="163">
        <f t="shared" si="3"/>
        <v>0</v>
      </c>
      <c r="M30" s="163">
        <f t="shared" si="3"/>
        <v>49</v>
      </c>
      <c r="N30" s="163">
        <f t="shared" si="3"/>
        <v>3212</v>
      </c>
      <c r="O30" s="164"/>
      <c r="P30" s="164"/>
    </row>
    <row r="31" spans="1:16" x14ac:dyDescent="0.25">
      <c r="A31" s="44" t="s">
        <v>116</v>
      </c>
      <c r="B31" s="49">
        <f t="shared" ref="B31:N31" si="4">B30-B18</f>
        <v>474</v>
      </c>
      <c r="C31" s="49">
        <f t="shared" si="4"/>
        <v>-349</v>
      </c>
      <c r="D31" s="49">
        <f t="shared" si="4"/>
        <v>-78</v>
      </c>
      <c r="E31" s="51">
        <f t="shared" si="4"/>
        <v>1420</v>
      </c>
      <c r="F31" s="51">
        <f t="shared" si="4"/>
        <v>-1070</v>
      </c>
      <c r="G31" s="49">
        <f t="shared" si="4"/>
        <v>495</v>
      </c>
      <c r="H31" s="51">
        <f t="shared" si="4"/>
        <v>45</v>
      </c>
      <c r="I31" s="49">
        <f t="shared" si="4"/>
        <v>216</v>
      </c>
      <c r="J31" s="49">
        <f t="shared" si="4"/>
        <v>-445</v>
      </c>
      <c r="K31" s="51">
        <f t="shared" si="4"/>
        <v>-148</v>
      </c>
      <c r="L31" s="51">
        <f t="shared" si="4"/>
        <v>-151</v>
      </c>
      <c r="M31" s="51">
        <f t="shared" si="4"/>
        <v>-409</v>
      </c>
      <c r="N31" s="163">
        <f t="shared" si="4"/>
        <v>0</v>
      </c>
      <c r="O31" s="38"/>
      <c r="P31" s="40"/>
    </row>
    <row r="32" spans="1:16" ht="14.45" x14ac:dyDescent="0.3">
      <c r="A32" s="44" t="s">
        <v>117</v>
      </c>
      <c r="B32" s="51">
        <f>B31</f>
        <v>474</v>
      </c>
      <c r="C32" s="51">
        <f>B32+C31</f>
        <v>125</v>
      </c>
      <c r="D32" s="51">
        <f t="shared" ref="D32:N32" si="5">C32+D31</f>
        <v>47</v>
      </c>
      <c r="E32" s="51">
        <f t="shared" si="5"/>
        <v>1467</v>
      </c>
      <c r="F32" s="51">
        <f t="shared" si="5"/>
        <v>397</v>
      </c>
      <c r="G32" s="51">
        <f t="shared" si="5"/>
        <v>892</v>
      </c>
      <c r="H32" s="51">
        <f t="shared" si="5"/>
        <v>937</v>
      </c>
      <c r="I32" s="51">
        <f t="shared" si="5"/>
        <v>1153</v>
      </c>
      <c r="J32" s="51">
        <f t="shared" si="5"/>
        <v>708</v>
      </c>
      <c r="K32" s="51">
        <f t="shared" si="5"/>
        <v>560</v>
      </c>
      <c r="L32" s="51">
        <f t="shared" si="5"/>
        <v>409</v>
      </c>
      <c r="M32" s="51">
        <f t="shared" si="5"/>
        <v>0</v>
      </c>
      <c r="N32" s="163">
        <f t="shared" si="5"/>
        <v>0</v>
      </c>
      <c r="O32" s="38"/>
      <c r="P32" s="38"/>
    </row>
    <row r="33" spans="1:16" ht="14.45" x14ac:dyDescent="0.3">
      <c r="A33" s="37"/>
      <c r="B33" s="58"/>
      <c r="C33" s="58"/>
      <c r="D33" s="37"/>
      <c r="E33" s="58"/>
      <c r="F33" s="58"/>
      <c r="G33" s="58"/>
      <c r="H33" s="58"/>
      <c r="I33" s="58"/>
      <c r="J33" s="58"/>
      <c r="K33" s="58"/>
      <c r="L33" s="58"/>
      <c r="M33" s="58"/>
      <c r="N33" s="175"/>
      <c r="O33" s="59"/>
      <c r="P33" s="59"/>
    </row>
    <row r="34" spans="1:16" ht="14.45" x14ac:dyDescent="0.3">
      <c r="A34" s="38"/>
      <c r="B34" s="60"/>
      <c r="C34" s="60"/>
      <c r="D34" s="38"/>
      <c r="E34" s="60"/>
      <c r="F34" s="60"/>
      <c r="G34" s="60"/>
      <c r="H34" s="60"/>
      <c r="I34" s="60"/>
      <c r="J34" s="60"/>
      <c r="K34" s="60"/>
      <c r="L34" s="60"/>
      <c r="M34" s="60"/>
      <c r="N34" s="176"/>
      <c r="O34" s="59"/>
      <c r="P34" s="59"/>
    </row>
    <row r="35" spans="1:16" ht="14.45" x14ac:dyDescent="0.3">
      <c r="A35" s="38"/>
      <c r="B35" s="60"/>
      <c r="C35" s="60"/>
      <c r="D35" s="38"/>
      <c r="E35" s="60"/>
      <c r="F35" s="60"/>
      <c r="G35" s="60"/>
      <c r="H35" s="60"/>
      <c r="I35" s="60"/>
      <c r="J35" s="60"/>
      <c r="K35" s="60"/>
      <c r="L35" s="60"/>
      <c r="M35" s="60"/>
      <c r="N35" s="176"/>
      <c r="O35" s="59"/>
      <c r="P35" s="59"/>
    </row>
    <row r="36" spans="1:16" ht="14.45" x14ac:dyDescent="0.3">
      <c r="A36" s="38"/>
      <c r="B36" s="60"/>
      <c r="C36" s="60"/>
      <c r="D36" s="38"/>
      <c r="E36" s="60"/>
      <c r="F36" s="60"/>
      <c r="G36" s="60"/>
      <c r="H36" s="60"/>
      <c r="I36" s="60"/>
      <c r="J36" s="60"/>
      <c r="K36" s="60"/>
      <c r="L36" s="60"/>
      <c r="M36" s="60"/>
      <c r="N36" s="176"/>
      <c r="O36" s="59"/>
      <c r="P36" s="59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&amp;C7.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view="pageBreakPreview" zoomScaleNormal="100" zoomScaleSheetLayoutView="100" workbookViewId="0">
      <selection sqref="A1:J41"/>
    </sheetView>
  </sheetViews>
  <sheetFormatPr defaultRowHeight="12.75" x14ac:dyDescent="0.25"/>
  <cols>
    <col min="1" max="1" width="2.5703125" style="85" customWidth="1"/>
    <col min="2" max="4" width="2.5703125" style="34" customWidth="1"/>
    <col min="5" max="5" width="36.42578125" style="121" customWidth="1"/>
    <col min="6" max="10" width="9.5703125" style="34" customWidth="1"/>
    <col min="11" max="258" width="9.140625" style="85"/>
    <col min="259" max="262" width="2.5703125" style="85" customWidth="1"/>
    <col min="263" max="263" width="36.42578125" style="85" customWidth="1"/>
    <col min="264" max="266" width="9.5703125" style="85" customWidth="1"/>
    <col min="267" max="514" width="9.140625" style="85"/>
    <col min="515" max="518" width="2.5703125" style="85" customWidth="1"/>
    <col min="519" max="519" width="36.42578125" style="85" customWidth="1"/>
    <col min="520" max="522" width="9.5703125" style="85" customWidth="1"/>
    <col min="523" max="770" width="9.140625" style="85"/>
    <col min="771" max="774" width="2.5703125" style="85" customWidth="1"/>
    <col min="775" max="775" width="36.42578125" style="85" customWidth="1"/>
    <col min="776" max="778" width="9.5703125" style="85" customWidth="1"/>
    <col min="779" max="1026" width="9.140625" style="85"/>
    <col min="1027" max="1030" width="2.5703125" style="85" customWidth="1"/>
    <col min="1031" max="1031" width="36.42578125" style="85" customWidth="1"/>
    <col min="1032" max="1034" width="9.5703125" style="85" customWidth="1"/>
    <col min="1035" max="1282" width="9.140625" style="85"/>
    <col min="1283" max="1286" width="2.5703125" style="85" customWidth="1"/>
    <col min="1287" max="1287" width="36.42578125" style="85" customWidth="1"/>
    <col min="1288" max="1290" width="9.5703125" style="85" customWidth="1"/>
    <col min="1291" max="1538" width="9.140625" style="85"/>
    <col min="1539" max="1542" width="2.5703125" style="85" customWidth="1"/>
    <col min="1543" max="1543" width="36.42578125" style="85" customWidth="1"/>
    <col min="1544" max="1546" width="9.5703125" style="85" customWidth="1"/>
    <col min="1547" max="1794" width="9.140625" style="85"/>
    <col min="1795" max="1798" width="2.5703125" style="85" customWidth="1"/>
    <col min="1799" max="1799" width="36.42578125" style="85" customWidth="1"/>
    <col min="1800" max="1802" width="9.5703125" style="85" customWidth="1"/>
    <col min="1803" max="2050" width="9.140625" style="85"/>
    <col min="2051" max="2054" width="2.5703125" style="85" customWidth="1"/>
    <col min="2055" max="2055" width="36.42578125" style="85" customWidth="1"/>
    <col min="2056" max="2058" width="9.5703125" style="85" customWidth="1"/>
    <col min="2059" max="2306" width="9.140625" style="85"/>
    <col min="2307" max="2310" width="2.5703125" style="85" customWidth="1"/>
    <col min="2311" max="2311" width="36.42578125" style="85" customWidth="1"/>
    <col min="2312" max="2314" width="9.5703125" style="85" customWidth="1"/>
    <col min="2315" max="2562" width="9.140625" style="85"/>
    <col min="2563" max="2566" width="2.5703125" style="85" customWidth="1"/>
    <col min="2567" max="2567" width="36.42578125" style="85" customWidth="1"/>
    <col min="2568" max="2570" width="9.5703125" style="85" customWidth="1"/>
    <col min="2571" max="2818" width="9.140625" style="85"/>
    <col min="2819" max="2822" width="2.5703125" style="85" customWidth="1"/>
    <col min="2823" max="2823" width="36.42578125" style="85" customWidth="1"/>
    <col min="2824" max="2826" width="9.5703125" style="85" customWidth="1"/>
    <col min="2827" max="3074" width="9.140625" style="85"/>
    <col min="3075" max="3078" width="2.5703125" style="85" customWidth="1"/>
    <col min="3079" max="3079" width="36.42578125" style="85" customWidth="1"/>
    <col min="3080" max="3082" width="9.5703125" style="85" customWidth="1"/>
    <col min="3083" max="3330" width="9.140625" style="85"/>
    <col min="3331" max="3334" width="2.5703125" style="85" customWidth="1"/>
    <col min="3335" max="3335" width="36.42578125" style="85" customWidth="1"/>
    <col min="3336" max="3338" width="9.5703125" style="85" customWidth="1"/>
    <col min="3339" max="3586" width="9.140625" style="85"/>
    <col min="3587" max="3590" width="2.5703125" style="85" customWidth="1"/>
    <col min="3591" max="3591" width="36.42578125" style="85" customWidth="1"/>
    <col min="3592" max="3594" width="9.5703125" style="85" customWidth="1"/>
    <col min="3595" max="3842" width="9.140625" style="85"/>
    <col min="3843" max="3846" width="2.5703125" style="85" customWidth="1"/>
    <col min="3847" max="3847" width="36.42578125" style="85" customWidth="1"/>
    <col min="3848" max="3850" width="9.5703125" style="85" customWidth="1"/>
    <col min="3851" max="4098" width="9.140625" style="85"/>
    <col min="4099" max="4102" width="2.5703125" style="85" customWidth="1"/>
    <col min="4103" max="4103" width="36.42578125" style="85" customWidth="1"/>
    <col min="4104" max="4106" width="9.5703125" style="85" customWidth="1"/>
    <col min="4107" max="4354" width="9.140625" style="85"/>
    <col min="4355" max="4358" width="2.5703125" style="85" customWidth="1"/>
    <col min="4359" max="4359" width="36.42578125" style="85" customWidth="1"/>
    <col min="4360" max="4362" width="9.5703125" style="85" customWidth="1"/>
    <col min="4363" max="4610" width="9.140625" style="85"/>
    <col min="4611" max="4614" width="2.5703125" style="85" customWidth="1"/>
    <col min="4615" max="4615" width="36.42578125" style="85" customWidth="1"/>
    <col min="4616" max="4618" width="9.5703125" style="85" customWidth="1"/>
    <col min="4619" max="4866" width="9.140625" style="85"/>
    <col min="4867" max="4870" width="2.5703125" style="85" customWidth="1"/>
    <col min="4871" max="4871" width="36.42578125" style="85" customWidth="1"/>
    <col min="4872" max="4874" width="9.5703125" style="85" customWidth="1"/>
    <col min="4875" max="5122" width="9.140625" style="85"/>
    <col min="5123" max="5126" width="2.5703125" style="85" customWidth="1"/>
    <col min="5127" max="5127" width="36.42578125" style="85" customWidth="1"/>
    <col min="5128" max="5130" width="9.5703125" style="85" customWidth="1"/>
    <col min="5131" max="5378" width="9.140625" style="85"/>
    <col min="5379" max="5382" width="2.5703125" style="85" customWidth="1"/>
    <col min="5383" max="5383" width="36.42578125" style="85" customWidth="1"/>
    <col min="5384" max="5386" width="9.5703125" style="85" customWidth="1"/>
    <col min="5387" max="5634" width="9.140625" style="85"/>
    <col min="5635" max="5638" width="2.5703125" style="85" customWidth="1"/>
    <col min="5639" max="5639" width="36.42578125" style="85" customWidth="1"/>
    <col min="5640" max="5642" width="9.5703125" style="85" customWidth="1"/>
    <col min="5643" max="5890" width="9.140625" style="85"/>
    <col min="5891" max="5894" width="2.5703125" style="85" customWidth="1"/>
    <col min="5895" max="5895" width="36.42578125" style="85" customWidth="1"/>
    <col min="5896" max="5898" width="9.5703125" style="85" customWidth="1"/>
    <col min="5899" max="6146" width="9.140625" style="85"/>
    <col min="6147" max="6150" width="2.5703125" style="85" customWidth="1"/>
    <col min="6151" max="6151" width="36.42578125" style="85" customWidth="1"/>
    <col min="6152" max="6154" width="9.5703125" style="85" customWidth="1"/>
    <col min="6155" max="6402" width="9.140625" style="85"/>
    <col min="6403" max="6406" width="2.5703125" style="85" customWidth="1"/>
    <col min="6407" max="6407" width="36.42578125" style="85" customWidth="1"/>
    <col min="6408" max="6410" width="9.5703125" style="85" customWidth="1"/>
    <col min="6411" max="6658" width="9.140625" style="85"/>
    <col min="6659" max="6662" width="2.5703125" style="85" customWidth="1"/>
    <col min="6663" max="6663" width="36.42578125" style="85" customWidth="1"/>
    <col min="6664" max="6666" width="9.5703125" style="85" customWidth="1"/>
    <col min="6667" max="6914" width="9.140625" style="85"/>
    <col min="6915" max="6918" width="2.5703125" style="85" customWidth="1"/>
    <col min="6919" max="6919" width="36.42578125" style="85" customWidth="1"/>
    <col min="6920" max="6922" width="9.5703125" style="85" customWidth="1"/>
    <col min="6923" max="7170" width="9.140625" style="85"/>
    <col min="7171" max="7174" width="2.5703125" style="85" customWidth="1"/>
    <col min="7175" max="7175" width="36.42578125" style="85" customWidth="1"/>
    <col min="7176" max="7178" width="9.5703125" style="85" customWidth="1"/>
    <col min="7179" max="7426" width="9.140625" style="85"/>
    <col min="7427" max="7430" width="2.5703125" style="85" customWidth="1"/>
    <col min="7431" max="7431" width="36.42578125" style="85" customWidth="1"/>
    <col min="7432" max="7434" width="9.5703125" style="85" customWidth="1"/>
    <col min="7435" max="7682" width="9.140625" style="85"/>
    <col min="7683" max="7686" width="2.5703125" style="85" customWidth="1"/>
    <col min="7687" max="7687" width="36.42578125" style="85" customWidth="1"/>
    <col min="7688" max="7690" width="9.5703125" style="85" customWidth="1"/>
    <col min="7691" max="7938" width="9.140625" style="85"/>
    <col min="7939" max="7942" width="2.5703125" style="85" customWidth="1"/>
    <col min="7943" max="7943" width="36.42578125" style="85" customWidth="1"/>
    <col min="7944" max="7946" width="9.5703125" style="85" customWidth="1"/>
    <col min="7947" max="8194" width="9.140625" style="85"/>
    <col min="8195" max="8198" width="2.5703125" style="85" customWidth="1"/>
    <col min="8199" max="8199" width="36.42578125" style="85" customWidth="1"/>
    <col min="8200" max="8202" width="9.5703125" style="85" customWidth="1"/>
    <col min="8203" max="8450" width="9.140625" style="85"/>
    <col min="8451" max="8454" width="2.5703125" style="85" customWidth="1"/>
    <col min="8455" max="8455" width="36.42578125" style="85" customWidth="1"/>
    <col min="8456" max="8458" width="9.5703125" style="85" customWidth="1"/>
    <col min="8459" max="8706" width="9.140625" style="85"/>
    <col min="8707" max="8710" width="2.5703125" style="85" customWidth="1"/>
    <col min="8711" max="8711" width="36.42578125" style="85" customWidth="1"/>
    <col min="8712" max="8714" width="9.5703125" style="85" customWidth="1"/>
    <col min="8715" max="8962" width="9.140625" style="85"/>
    <col min="8963" max="8966" width="2.5703125" style="85" customWidth="1"/>
    <col min="8967" max="8967" width="36.42578125" style="85" customWidth="1"/>
    <col min="8968" max="8970" width="9.5703125" style="85" customWidth="1"/>
    <col min="8971" max="9218" width="9.140625" style="85"/>
    <col min="9219" max="9222" width="2.5703125" style="85" customWidth="1"/>
    <col min="9223" max="9223" width="36.42578125" style="85" customWidth="1"/>
    <col min="9224" max="9226" width="9.5703125" style="85" customWidth="1"/>
    <col min="9227" max="9474" width="9.140625" style="85"/>
    <col min="9475" max="9478" width="2.5703125" style="85" customWidth="1"/>
    <col min="9479" max="9479" width="36.42578125" style="85" customWidth="1"/>
    <col min="9480" max="9482" width="9.5703125" style="85" customWidth="1"/>
    <col min="9483" max="9730" width="9.140625" style="85"/>
    <col min="9731" max="9734" width="2.5703125" style="85" customWidth="1"/>
    <col min="9735" max="9735" width="36.42578125" style="85" customWidth="1"/>
    <col min="9736" max="9738" width="9.5703125" style="85" customWidth="1"/>
    <col min="9739" max="9986" width="9.140625" style="85"/>
    <col min="9987" max="9990" width="2.5703125" style="85" customWidth="1"/>
    <col min="9991" max="9991" width="36.42578125" style="85" customWidth="1"/>
    <col min="9992" max="9994" width="9.5703125" style="85" customWidth="1"/>
    <col min="9995" max="10242" width="9.140625" style="85"/>
    <col min="10243" max="10246" width="2.5703125" style="85" customWidth="1"/>
    <col min="10247" max="10247" width="36.42578125" style="85" customWidth="1"/>
    <col min="10248" max="10250" width="9.5703125" style="85" customWidth="1"/>
    <col min="10251" max="10498" width="9.140625" style="85"/>
    <col min="10499" max="10502" width="2.5703125" style="85" customWidth="1"/>
    <col min="10503" max="10503" width="36.42578125" style="85" customWidth="1"/>
    <col min="10504" max="10506" width="9.5703125" style="85" customWidth="1"/>
    <col min="10507" max="10754" width="9.140625" style="85"/>
    <col min="10755" max="10758" width="2.5703125" style="85" customWidth="1"/>
    <col min="10759" max="10759" width="36.42578125" style="85" customWidth="1"/>
    <col min="10760" max="10762" width="9.5703125" style="85" customWidth="1"/>
    <col min="10763" max="11010" width="9.140625" style="85"/>
    <col min="11011" max="11014" width="2.5703125" style="85" customWidth="1"/>
    <col min="11015" max="11015" width="36.42578125" style="85" customWidth="1"/>
    <col min="11016" max="11018" width="9.5703125" style="85" customWidth="1"/>
    <col min="11019" max="11266" width="9.140625" style="85"/>
    <col min="11267" max="11270" width="2.5703125" style="85" customWidth="1"/>
    <col min="11271" max="11271" width="36.42578125" style="85" customWidth="1"/>
    <col min="11272" max="11274" width="9.5703125" style="85" customWidth="1"/>
    <col min="11275" max="11522" width="9.140625" style="85"/>
    <col min="11523" max="11526" width="2.5703125" style="85" customWidth="1"/>
    <col min="11527" max="11527" width="36.42578125" style="85" customWidth="1"/>
    <col min="11528" max="11530" width="9.5703125" style="85" customWidth="1"/>
    <col min="11531" max="11778" width="9.140625" style="85"/>
    <col min="11779" max="11782" width="2.5703125" style="85" customWidth="1"/>
    <col min="11783" max="11783" width="36.42578125" style="85" customWidth="1"/>
    <col min="11784" max="11786" width="9.5703125" style="85" customWidth="1"/>
    <col min="11787" max="12034" width="9.140625" style="85"/>
    <col min="12035" max="12038" width="2.5703125" style="85" customWidth="1"/>
    <col min="12039" max="12039" width="36.42578125" style="85" customWidth="1"/>
    <col min="12040" max="12042" width="9.5703125" style="85" customWidth="1"/>
    <col min="12043" max="12290" width="9.140625" style="85"/>
    <col min="12291" max="12294" width="2.5703125" style="85" customWidth="1"/>
    <col min="12295" max="12295" width="36.42578125" style="85" customWidth="1"/>
    <col min="12296" max="12298" width="9.5703125" style="85" customWidth="1"/>
    <col min="12299" max="12546" width="9.140625" style="85"/>
    <col min="12547" max="12550" width="2.5703125" style="85" customWidth="1"/>
    <col min="12551" max="12551" width="36.42578125" style="85" customWidth="1"/>
    <col min="12552" max="12554" width="9.5703125" style="85" customWidth="1"/>
    <col min="12555" max="12802" width="9.140625" style="85"/>
    <col min="12803" max="12806" width="2.5703125" style="85" customWidth="1"/>
    <col min="12807" max="12807" width="36.42578125" style="85" customWidth="1"/>
    <col min="12808" max="12810" width="9.5703125" style="85" customWidth="1"/>
    <col min="12811" max="13058" width="9.140625" style="85"/>
    <col min="13059" max="13062" width="2.5703125" style="85" customWidth="1"/>
    <col min="13063" max="13063" width="36.42578125" style="85" customWidth="1"/>
    <col min="13064" max="13066" width="9.5703125" style="85" customWidth="1"/>
    <col min="13067" max="13314" width="9.140625" style="85"/>
    <col min="13315" max="13318" width="2.5703125" style="85" customWidth="1"/>
    <col min="13319" max="13319" width="36.42578125" style="85" customWidth="1"/>
    <col min="13320" max="13322" width="9.5703125" style="85" customWidth="1"/>
    <col min="13323" max="13570" width="9.140625" style="85"/>
    <col min="13571" max="13574" width="2.5703125" style="85" customWidth="1"/>
    <col min="13575" max="13575" width="36.42578125" style="85" customWidth="1"/>
    <col min="13576" max="13578" width="9.5703125" style="85" customWidth="1"/>
    <col min="13579" max="13826" width="9.140625" style="85"/>
    <col min="13827" max="13830" width="2.5703125" style="85" customWidth="1"/>
    <col min="13831" max="13831" width="36.42578125" style="85" customWidth="1"/>
    <col min="13832" max="13834" width="9.5703125" style="85" customWidth="1"/>
    <col min="13835" max="14082" width="9.140625" style="85"/>
    <col min="14083" max="14086" width="2.5703125" style="85" customWidth="1"/>
    <col min="14087" max="14087" width="36.42578125" style="85" customWidth="1"/>
    <col min="14088" max="14090" width="9.5703125" style="85" customWidth="1"/>
    <col min="14091" max="14338" width="9.140625" style="85"/>
    <col min="14339" max="14342" width="2.5703125" style="85" customWidth="1"/>
    <col min="14343" max="14343" width="36.42578125" style="85" customWidth="1"/>
    <col min="14344" max="14346" width="9.5703125" style="85" customWidth="1"/>
    <col min="14347" max="14594" width="9.140625" style="85"/>
    <col min="14595" max="14598" width="2.5703125" style="85" customWidth="1"/>
    <col min="14599" max="14599" width="36.42578125" style="85" customWidth="1"/>
    <col min="14600" max="14602" width="9.5703125" style="85" customWidth="1"/>
    <col min="14603" max="14850" width="9.140625" style="85"/>
    <col min="14851" max="14854" width="2.5703125" style="85" customWidth="1"/>
    <col min="14855" max="14855" width="36.42578125" style="85" customWidth="1"/>
    <col min="14856" max="14858" width="9.5703125" style="85" customWidth="1"/>
    <col min="14859" max="15106" width="9.140625" style="85"/>
    <col min="15107" max="15110" width="2.5703125" style="85" customWidth="1"/>
    <col min="15111" max="15111" width="36.42578125" style="85" customWidth="1"/>
    <col min="15112" max="15114" width="9.5703125" style="85" customWidth="1"/>
    <col min="15115" max="15362" width="9.140625" style="85"/>
    <col min="15363" max="15366" width="2.5703125" style="85" customWidth="1"/>
    <col min="15367" max="15367" width="36.42578125" style="85" customWidth="1"/>
    <col min="15368" max="15370" width="9.5703125" style="85" customWidth="1"/>
    <col min="15371" max="15618" width="9.140625" style="85"/>
    <col min="15619" max="15622" width="2.5703125" style="85" customWidth="1"/>
    <col min="15623" max="15623" width="36.42578125" style="85" customWidth="1"/>
    <col min="15624" max="15626" width="9.5703125" style="85" customWidth="1"/>
    <col min="15627" max="15874" width="9.140625" style="85"/>
    <col min="15875" max="15878" width="2.5703125" style="85" customWidth="1"/>
    <col min="15879" max="15879" width="36.42578125" style="85" customWidth="1"/>
    <col min="15880" max="15882" width="9.5703125" style="85" customWidth="1"/>
    <col min="15883" max="16130" width="9.140625" style="85"/>
    <col min="16131" max="16134" width="2.5703125" style="85" customWidth="1"/>
    <col min="16135" max="16135" width="36.42578125" style="85" customWidth="1"/>
    <col min="16136" max="16138" width="9.5703125" style="85" customWidth="1"/>
    <col min="16139" max="16384" width="9.140625" style="85"/>
  </cols>
  <sheetData>
    <row r="1" spans="1:10" s="65" customFormat="1" ht="15" customHeight="1" x14ac:dyDescent="0.25">
      <c r="A1" s="61" t="s">
        <v>181</v>
      </c>
      <c r="B1" s="62"/>
      <c r="C1" s="62"/>
      <c r="D1" s="62"/>
      <c r="E1" s="63"/>
      <c r="F1" s="64"/>
      <c r="G1" s="64"/>
      <c r="H1" s="64"/>
      <c r="I1" s="64"/>
      <c r="J1" s="64"/>
    </row>
    <row r="2" spans="1:10" s="70" customFormat="1" ht="15" customHeight="1" x14ac:dyDescent="0.3">
      <c r="A2" s="66"/>
      <c r="B2" s="67"/>
      <c r="C2" s="67"/>
      <c r="D2" s="67"/>
      <c r="E2" s="68"/>
      <c r="F2" s="69"/>
      <c r="G2" s="69"/>
      <c r="H2" s="69"/>
      <c r="I2" s="69"/>
      <c r="J2" s="69"/>
    </row>
    <row r="3" spans="1:10" s="74" customFormat="1" ht="15" customHeight="1" x14ac:dyDescent="0.25">
      <c r="A3" s="71" t="s">
        <v>47</v>
      </c>
      <c r="B3" s="72"/>
      <c r="C3" s="72"/>
      <c r="D3" s="72"/>
      <c r="E3" s="73"/>
      <c r="F3" s="72"/>
      <c r="G3" s="72"/>
      <c r="H3" s="72"/>
      <c r="I3" s="72"/>
      <c r="J3" s="72"/>
    </row>
    <row r="4" spans="1:10" s="74" customFormat="1" ht="15" customHeight="1" x14ac:dyDescent="0.25">
      <c r="A4" s="189" t="s">
        <v>167</v>
      </c>
      <c r="B4" s="189"/>
      <c r="C4" s="189"/>
      <c r="D4" s="189"/>
      <c r="E4" s="189"/>
      <c r="F4" s="189"/>
      <c r="G4" s="189"/>
      <c r="H4" s="189"/>
      <c r="I4" s="189"/>
      <c r="J4" s="189"/>
    </row>
    <row r="5" spans="1:10" s="74" customFormat="1" ht="15" customHeight="1" x14ac:dyDescent="0.3">
      <c r="A5" s="75"/>
      <c r="B5" s="72"/>
      <c r="C5" s="72"/>
      <c r="D5" s="72"/>
      <c r="E5" s="73"/>
      <c r="F5" s="76"/>
      <c r="G5" s="76"/>
      <c r="H5" s="76"/>
      <c r="I5" s="76"/>
      <c r="J5" s="76" t="s">
        <v>0</v>
      </c>
    </row>
    <row r="6" spans="1:10" s="74" customFormat="1" ht="45" customHeight="1" x14ac:dyDescent="0.25">
      <c r="A6" s="77"/>
      <c r="B6" s="78" t="s">
        <v>118</v>
      </c>
      <c r="C6" s="79"/>
      <c r="D6" s="79"/>
      <c r="E6" s="80"/>
      <c r="F6" s="7" t="s">
        <v>169</v>
      </c>
      <c r="G6" s="81" t="s">
        <v>168</v>
      </c>
      <c r="H6" s="81" t="s">
        <v>175</v>
      </c>
      <c r="I6" s="81" t="s">
        <v>164</v>
      </c>
      <c r="J6" s="81" t="s">
        <v>176</v>
      </c>
    </row>
    <row r="7" spans="1:10" s="74" customFormat="1" ht="15" customHeight="1" x14ac:dyDescent="0.25">
      <c r="A7" s="77" t="s">
        <v>119</v>
      </c>
      <c r="B7" s="79"/>
      <c r="C7" s="79"/>
      <c r="D7" s="79"/>
      <c r="E7" s="80"/>
      <c r="F7" s="36">
        <f>F8+F19</f>
        <v>0</v>
      </c>
      <c r="G7" s="36">
        <f>G8+G19</f>
        <v>0</v>
      </c>
      <c r="H7" s="36">
        <f t="shared" ref="H7" si="0">H8+H19</f>
        <v>0</v>
      </c>
      <c r="I7" s="36">
        <f t="shared" ref="I7" si="1">I8+I19</f>
        <v>49</v>
      </c>
      <c r="J7" s="36">
        <f>SUM(H7:I7)</f>
        <v>49</v>
      </c>
    </row>
    <row r="8" spans="1:10" ht="15" customHeight="1" x14ac:dyDescent="0.25">
      <c r="A8" s="82"/>
      <c r="B8" s="83" t="s">
        <v>120</v>
      </c>
      <c r="C8" s="83"/>
      <c r="D8" s="83"/>
      <c r="E8" s="84"/>
      <c r="F8" s="161">
        <f>SUM(F9:F18)</f>
        <v>0</v>
      </c>
      <c r="G8" s="161">
        <f t="shared" ref="G8:I8" si="2">SUM(G9:G18)</f>
        <v>0</v>
      </c>
      <c r="H8" s="161">
        <f t="shared" si="2"/>
        <v>0</v>
      </c>
      <c r="I8" s="161">
        <f t="shared" si="2"/>
        <v>49</v>
      </c>
      <c r="J8" s="35">
        <f t="shared" ref="J8:J41" si="3">SUM(H8:I8)</f>
        <v>49</v>
      </c>
    </row>
    <row r="9" spans="1:10" ht="15" customHeight="1" x14ac:dyDescent="0.25">
      <c r="A9" s="86"/>
      <c r="B9" s="87"/>
      <c r="C9" s="88" t="s">
        <v>121</v>
      </c>
      <c r="D9" s="88"/>
      <c r="E9" s="89"/>
      <c r="F9" s="90">
        <v>0</v>
      </c>
      <c r="G9" s="90">
        <v>0</v>
      </c>
      <c r="H9" s="90">
        <v>0</v>
      </c>
      <c r="I9" s="90">
        <v>0</v>
      </c>
      <c r="J9" s="35">
        <f t="shared" si="3"/>
        <v>0</v>
      </c>
    </row>
    <row r="10" spans="1:10" ht="15" customHeight="1" x14ac:dyDescent="0.25">
      <c r="A10" s="91"/>
      <c r="B10" s="92"/>
      <c r="C10" s="88" t="s">
        <v>122</v>
      </c>
      <c r="D10" s="88"/>
      <c r="E10" s="93"/>
      <c r="F10" s="94">
        <v>0</v>
      </c>
      <c r="G10" s="94">
        <v>0</v>
      </c>
      <c r="H10" s="94">
        <v>0</v>
      </c>
      <c r="I10" s="94">
        <v>0</v>
      </c>
      <c r="J10" s="35">
        <f t="shared" si="3"/>
        <v>0</v>
      </c>
    </row>
    <row r="11" spans="1:10" ht="15" customHeight="1" x14ac:dyDescent="0.25">
      <c r="A11" s="86"/>
      <c r="B11" s="87"/>
      <c r="C11" s="88" t="s">
        <v>123</v>
      </c>
      <c r="D11" s="88"/>
      <c r="E11" s="95"/>
      <c r="F11" s="90">
        <v>0</v>
      </c>
      <c r="G11" s="90">
        <v>0</v>
      </c>
      <c r="H11" s="90">
        <v>0</v>
      </c>
      <c r="I11" s="90">
        <v>0</v>
      </c>
      <c r="J11" s="35">
        <f t="shared" si="3"/>
        <v>0</v>
      </c>
    </row>
    <row r="12" spans="1:10" ht="15" customHeight="1" x14ac:dyDescent="0.25">
      <c r="A12" s="91"/>
      <c r="B12" s="92"/>
      <c r="C12" s="88" t="s">
        <v>124</v>
      </c>
      <c r="D12" s="88"/>
      <c r="E12" s="93"/>
      <c r="F12" s="94">
        <v>0</v>
      </c>
      <c r="G12" s="94">
        <v>0</v>
      </c>
      <c r="H12" s="94">
        <v>0</v>
      </c>
      <c r="I12" s="94">
        <v>0</v>
      </c>
      <c r="J12" s="35">
        <f t="shared" si="3"/>
        <v>0</v>
      </c>
    </row>
    <row r="13" spans="1:10" ht="15" customHeight="1" x14ac:dyDescent="0.25">
      <c r="A13" s="86"/>
      <c r="B13" s="87"/>
      <c r="C13" s="87" t="s">
        <v>125</v>
      </c>
      <c r="D13" s="87"/>
      <c r="E13" s="96"/>
      <c r="F13" s="94">
        <v>0</v>
      </c>
      <c r="G13" s="94">
        <v>0</v>
      </c>
      <c r="H13" s="94">
        <v>0</v>
      </c>
      <c r="I13" s="94">
        <v>0</v>
      </c>
      <c r="J13" s="35">
        <f t="shared" si="3"/>
        <v>0</v>
      </c>
    </row>
    <row r="14" spans="1:10" ht="15" customHeight="1" x14ac:dyDescent="0.25">
      <c r="A14" s="91"/>
      <c r="B14" s="92"/>
      <c r="C14" s="92" t="s">
        <v>126</v>
      </c>
      <c r="D14" s="92"/>
      <c r="E14" s="95"/>
      <c r="F14" s="94">
        <v>0</v>
      </c>
      <c r="G14" s="94">
        <v>0</v>
      </c>
      <c r="H14" s="94">
        <v>0</v>
      </c>
      <c r="I14" s="94">
        <v>0</v>
      </c>
      <c r="J14" s="35">
        <f t="shared" si="3"/>
        <v>0</v>
      </c>
    </row>
    <row r="15" spans="1:10" ht="15" customHeight="1" x14ac:dyDescent="0.25">
      <c r="A15" s="86"/>
      <c r="B15" s="87"/>
      <c r="C15" s="88" t="s">
        <v>127</v>
      </c>
      <c r="D15" s="88"/>
      <c r="E15" s="93"/>
      <c r="F15" s="94">
        <v>0</v>
      </c>
      <c r="G15" s="94">
        <v>0</v>
      </c>
      <c r="H15" s="94">
        <v>0</v>
      </c>
      <c r="I15" s="94">
        <v>0</v>
      </c>
      <c r="J15" s="35">
        <f t="shared" si="3"/>
        <v>0</v>
      </c>
    </row>
    <row r="16" spans="1:10" ht="15" customHeight="1" x14ac:dyDescent="0.25">
      <c r="A16" s="91"/>
      <c r="B16" s="92"/>
      <c r="C16" s="88" t="s">
        <v>128</v>
      </c>
      <c r="D16" s="88"/>
      <c r="E16" s="95"/>
      <c r="F16" s="35">
        <v>0</v>
      </c>
      <c r="G16" s="35">
        <v>0</v>
      </c>
      <c r="H16" s="94">
        <v>0</v>
      </c>
      <c r="I16" s="94">
        <v>49</v>
      </c>
      <c r="J16" s="35">
        <f t="shared" si="3"/>
        <v>49</v>
      </c>
    </row>
    <row r="17" spans="1:10" ht="15" customHeight="1" x14ac:dyDescent="0.25">
      <c r="A17" s="86"/>
      <c r="B17" s="87"/>
      <c r="C17" s="87" t="s">
        <v>129</v>
      </c>
      <c r="D17" s="87"/>
      <c r="E17" s="93"/>
      <c r="F17" s="35">
        <v>0</v>
      </c>
      <c r="G17" s="35">
        <v>0</v>
      </c>
      <c r="H17" s="94">
        <v>0</v>
      </c>
      <c r="I17" s="94">
        <v>0</v>
      </c>
      <c r="J17" s="35">
        <f t="shared" si="3"/>
        <v>0</v>
      </c>
    </row>
    <row r="18" spans="1:10" ht="15" customHeight="1" x14ac:dyDescent="0.25">
      <c r="A18" s="91"/>
      <c r="B18" s="92"/>
      <c r="C18" s="97" t="s">
        <v>130</v>
      </c>
      <c r="D18" s="97"/>
      <c r="E18" s="96"/>
      <c r="F18" s="35">
        <v>0</v>
      </c>
      <c r="G18" s="35">
        <v>0</v>
      </c>
      <c r="H18" s="94">
        <v>0</v>
      </c>
      <c r="I18" s="94">
        <v>0</v>
      </c>
      <c r="J18" s="35">
        <f t="shared" si="3"/>
        <v>0</v>
      </c>
    </row>
    <row r="19" spans="1:10" ht="15" customHeight="1" x14ac:dyDescent="0.25">
      <c r="A19" s="98"/>
      <c r="B19" s="99" t="s">
        <v>131</v>
      </c>
      <c r="C19" s="99"/>
      <c r="D19" s="99"/>
      <c r="E19" s="100"/>
      <c r="F19" s="35">
        <v>0</v>
      </c>
      <c r="G19" s="35">
        <v>0</v>
      </c>
      <c r="H19" s="35">
        <v>0</v>
      </c>
      <c r="I19" s="35">
        <v>0</v>
      </c>
      <c r="J19" s="35">
        <f t="shared" si="3"/>
        <v>0</v>
      </c>
    </row>
    <row r="20" spans="1:10" ht="15" customHeight="1" x14ac:dyDescent="0.25">
      <c r="A20" s="101" t="s">
        <v>132</v>
      </c>
      <c r="B20" s="102"/>
      <c r="C20" s="102"/>
      <c r="D20" s="102"/>
      <c r="E20" s="103"/>
      <c r="F20" s="35"/>
      <c r="G20" s="35"/>
      <c r="H20" s="35"/>
      <c r="I20" s="35"/>
      <c r="J20" s="35">
        <f t="shared" si="3"/>
        <v>0</v>
      </c>
    </row>
    <row r="21" spans="1:10" ht="15" customHeight="1" x14ac:dyDescent="0.25">
      <c r="A21" s="104"/>
      <c r="B21" s="105" t="s">
        <v>133</v>
      </c>
      <c r="C21" s="105"/>
      <c r="D21" s="105"/>
      <c r="E21" s="106"/>
      <c r="F21" s="35">
        <v>0</v>
      </c>
      <c r="G21" s="35">
        <v>0</v>
      </c>
      <c r="H21" s="35">
        <v>0</v>
      </c>
      <c r="I21" s="35">
        <v>0</v>
      </c>
      <c r="J21" s="35">
        <f t="shared" si="3"/>
        <v>0</v>
      </c>
    </row>
    <row r="22" spans="1:10" ht="15" customHeight="1" x14ac:dyDescent="0.25">
      <c r="A22" s="98"/>
      <c r="B22" s="99" t="s">
        <v>134</v>
      </c>
      <c r="C22" s="99"/>
      <c r="D22" s="99"/>
      <c r="E22" s="100"/>
      <c r="F22" s="35">
        <v>0</v>
      </c>
      <c r="G22" s="35">
        <v>0</v>
      </c>
      <c r="H22" s="35">
        <v>0</v>
      </c>
      <c r="I22" s="35">
        <v>0</v>
      </c>
      <c r="J22" s="35">
        <f t="shared" si="3"/>
        <v>0</v>
      </c>
    </row>
    <row r="23" spans="1:10" ht="15" customHeight="1" x14ac:dyDescent="0.25">
      <c r="A23" s="107" t="s">
        <v>135</v>
      </c>
      <c r="B23" s="108"/>
      <c r="C23" s="108"/>
      <c r="D23" s="108"/>
      <c r="E23" s="109"/>
      <c r="F23" s="35"/>
      <c r="G23" s="35"/>
      <c r="H23" s="35"/>
      <c r="I23" s="35"/>
      <c r="J23" s="35">
        <f t="shared" si="3"/>
        <v>0</v>
      </c>
    </row>
    <row r="24" spans="1:10" ht="15" customHeight="1" x14ac:dyDescent="0.25">
      <c r="A24" s="101" t="s">
        <v>136</v>
      </c>
      <c r="B24" s="102"/>
      <c r="C24" s="102"/>
      <c r="D24" s="102"/>
      <c r="E24" s="103"/>
      <c r="F24" s="35"/>
      <c r="G24" s="35"/>
      <c r="H24" s="35"/>
      <c r="I24" s="35"/>
      <c r="J24" s="35">
        <f t="shared" si="3"/>
        <v>0</v>
      </c>
    </row>
    <row r="25" spans="1:10" ht="15" customHeight="1" x14ac:dyDescent="0.25">
      <c r="A25" s="110"/>
      <c r="B25" s="83" t="s">
        <v>137</v>
      </c>
      <c r="C25" s="83"/>
      <c r="D25" s="83"/>
      <c r="E25" s="84"/>
      <c r="F25" s="35">
        <f>F26+F27+F28</f>
        <v>2629</v>
      </c>
      <c r="G25" s="35">
        <f>G26+G27+G28</f>
        <v>920</v>
      </c>
      <c r="H25" s="35">
        <f t="shared" ref="H25" si="4">H26+H27+H28</f>
        <v>2178</v>
      </c>
      <c r="I25" s="35">
        <f t="shared" ref="I25" si="5">I26+I27+I28</f>
        <v>-1</v>
      </c>
      <c r="J25" s="35">
        <f t="shared" si="3"/>
        <v>2177</v>
      </c>
    </row>
    <row r="26" spans="1:10" ht="15" customHeight="1" x14ac:dyDescent="0.25">
      <c r="A26" s="111"/>
      <c r="B26" s="112"/>
      <c r="C26" s="112" t="s">
        <v>138</v>
      </c>
      <c r="D26" s="112"/>
      <c r="E26" s="113"/>
      <c r="F26" s="94">
        <v>400</v>
      </c>
      <c r="G26" s="94">
        <v>400</v>
      </c>
      <c r="H26" s="94">
        <v>400</v>
      </c>
      <c r="I26" s="94">
        <v>0</v>
      </c>
      <c r="J26" s="35">
        <f t="shared" si="3"/>
        <v>400</v>
      </c>
    </row>
    <row r="27" spans="1:10" ht="15" customHeight="1" x14ac:dyDescent="0.25">
      <c r="A27" s="111"/>
      <c r="B27" s="112"/>
      <c r="C27" s="114" t="s">
        <v>139</v>
      </c>
      <c r="D27" s="112"/>
      <c r="E27" s="113"/>
      <c r="F27" s="94">
        <v>1580</v>
      </c>
      <c r="G27" s="94">
        <v>520</v>
      </c>
      <c r="H27" s="94">
        <v>1778</v>
      </c>
      <c r="I27" s="94">
        <v>-1</v>
      </c>
      <c r="J27" s="35">
        <f t="shared" si="3"/>
        <v>1777</v>
      </c>
    </row>
    <row r="28" spans="1:10" ht="15" customHeight="1" x14ac:dyDescent="0.25">
      <c r="A28" s="111"/>
      <c r="B28" s="112"/>
      <c r="C28" s="114" t="s">
        <v>140</v>
      </c>
      <c r="D28" s="112"/>
      <c r="E28" s="113"/>
      <c r="F28" s="94">
        <v>649</v>
      </c>
      <c r="G28" s="94">
        <v>0</v>
      </c>
      <c r="H28" s="94">
        <v>0</v>
      </c>
      <c r="I28" s="94">
        <v>0</v>
      </c>
      <c r="J28" s="35">
        <f t="shared" si="3"/>
        <v>0</v>
      </c>
    </row>
    <row r="29" spans="1:10" ht="15" customHeight="1" x14ac:dyDescent="0.25">
      <c r="A29" s="115"/>
      <c r="B29" s="99" t="s">
        <v>141</v>
      </c>
      <c r="C29" s="116"/>
      <c r="D29" s="99"/>
      <c r="E29" s="100"/>
      <c r="F29" s="35">
        <v>0</v>
      </c>
      <c r="G29" s="35">
        <v>0</v>
      </c>
      <c r="H29" s="35">
        <v>0</v>
      </c>
      <c r="I29" s="35">
        <v>0</v>
      </c>
      <c r="J29" s="35">
        <f t="shared" si="3"/>
        <v>0</v>
      </c>
    </row>
    <row r="30" spans="1:10" ht="15" customHeight="1" x14ac:dyDescent="0.25">
      <c r="A30" s="101" t="s">
        <v>142</v>
      </c>
      <c r="B30" s="102"/>
      <c r="C30" s="102"/>
      <c r="D30" s="102"/>
      <c r="E30" s="103"/>
      <c r="F30" s="35"/>
      <c r="G30" s="35"/>
      <c r="H30" s="35"/>
      <c r="I30" s="35"/>
      <c r="J30" s="35">
        <f t="shared" si="3"/>
        <v>0</v>
      </c>
    </row>
    <row r="31" spans="1:10" ht="15" customHeight="1" x14ac:dyDescent="0.25">
      <c r="A31" s="110"/>
      <c r="B31" s="83" t="s">
        <v>143</v>
      </c>
      <c r="C31" s="83"/>
      <c r="D31" s="83"/>
      <c r="E31" s="84"/>
      <c r="F31" s="35">
        <v>0</v>
      </c>
      <c r="G31" s="35">
        <v>0</v>
      </c>
      <c r="H31" s="35">
        <v>0</v>
      </c>
      <c r="I31" s="35">
        <v>0</v>
      </c>
      <c r="J31" s="35">
        <f t="shared" si="3"/>
        <v>0</v>
      </c>
    </row>
    <row r="32" spans="1:10" ht="15" customHeight="1" x14ac:dyDescent="0.25">
      <c r="A32" s="115"/>
      <c r="B32" s="99" t="s">
        <v>144</v>
      </c>
      <c r="C32" s="99"/>
      <c r="D32" s="99"/>
      <c r="E32" s="100"/>
      <c r="F32" s="35">
        <v>0</v>
      </c>
      <c r="G32" s="35">
        <v>0</v>
      </c>
      <c r="H32" s="35">
        <v>0</v>
      </c>
      <c r="I32" s="35">
        <v>0</v>
      </c>
      <c r="J32" s="35">
        <f t="shared" si="3"/>
        <v>0</v>
      </c>
    </row>
    <row r="33" spans="1:10" x14ac:dyDescent="0.25">
      <c r="A33" s="101" t="s">
        <v>145</v>
      </c>
      <c r="B33" s="102"/>
      <c r="C33" s="102"/>
      <c r="D33" s="102"/>
      <c r="E33" s="103"/>
      <c r="F33" s="35"/>
      <c r="G33" s="35"/>
      <c r="H33" s="35"/>
      <c r="I33" s="35"/>
      <c r="J33" s="35">
        <f t="shared" si="3"/>
        <v>0</v>
      </c>
    </row>
    <row r="34" spans="1:10" ht="15" customHeight="1" x14ac:dyDescent="0.25">
      <c r="A34" s="101" t="s">
        <v>146</v>
      </c>
      <c r="B34" s="102"/>
      <c r="C34" s="102"/>
      <c r="D34" s="102"/>
      <c r="E34" s="103"/>
      <c r="F34" s="35"/>
      <c r="G34" s="35"/>
      <c r="H34" s="35"/>
      <c r="I34" s="35"/>
      <c r="J34" s="35">
        <f t="shared" si="3"/>
        <v>0</v>
      </c>
    </row>
    <row r="35" spans="1:10" ht="15" customHeight="1" x14ac:dyDescent="0.25">
      <c r="A35" s="110"/>
      <c r="B35" s="83" t="s">
        <v>147</v>
      </c>
      <c r="C35" s="83"/>
      <c r="D35" s="83"/>
      <c r="E35" s="84"/>
      <c r="F35" s="35">
        <v>0</v>
      </c>
      <c r="G35" s="35">
        <v>0</v>
      </c>
      <c r="H35" s="35">
        <v>0</v>
      </c>
      <c r="I35" s="35">
        <v>0</v>
      </c>
      <c r="J35" s="35">
        <f t="shared" si="3"/>
        <v>0</v>
      </c>
    </row>
    <row r="36" spans="1:10" ht="15" customHeight="1" x14ac:dyDescent="0.25">
      <c r="A36" s="117"/>
      <c r="B36" s="108" t="s">
        <v>148</v>
      </c>
      <c r="C36" s="108"/>
      <c r="D36" s="108"/>
      <c r="E36" s="109"/>
      <c r="F36" s="35">
        <v>0</v>
      </c>
      <c r="G36" s="35">
        <v>0</v>
      </c>
      <c r="H36" s="35">
        <v>0</v>
      </c>
      <c r="I36" s="35">
        <v>0</v>
      </c>
      <c r="J36" s="35">
        <f t="shared" si="3"/>
        <v>0</v>
      </c>
    </row>
    <row r="37" spans="1:10" ht="15" customHeight="1" x14ac:dyDescent="0.25">
      <c r="A37" s="101" t="s">
        <v>149</v>
      </c>
      <c r="B37" s="102"/>
      <c r="C37" s="102"/>
      <c r="D37" s="102"/>
      <c r="E37" s="103"/>
      <c r="F37" s="35"/>
      <c r="G37" s="35"/>
      <c r="H37" s="35"/>
      <c r="I37" s="35"/>
      <c r="J37" s="35">
        <f t="shared" si="3"/>
        <v>0</v>
      </c>
    </row>
    <row r="38" spans="1:10" ht="15" customHeight="1" x14ac:dyDescent="0.25">
      <c r="A38" s="110"/>
      <c r="B38" s="83" t="s">
        <v>150</v>
      </c>
      <c r="C38" s="83"/>
      <c r="D38" s="83"/>
      <c r="E38" s="84"/>
      <c r="F38" s="35">
        <f>F39+F40</f>
        <v>699</v>
      </c>
      <c r="G38" s="35">
        <f t="shared" ref="G38:I38" si="6">G39+G40</f>
        <v>986</v>
      </c>
      <c r="H38" s="35">
        <f t="shared" ref="H38" si="7">H39+H40</f>
        <v>986</v>
      </c>
      <c r="I38" s="35">
        <f t="shared" si="6"/>
        <v>0</v>
      </c>
      <c r="J38" s="35">
        <f t="shared" si="3"/>
        <v>986</v>
      </c>
    </row>
    <row r="39" spans="1:10" ht="15" customHeight="1" x14ac:dyDescent="0.25">
      <c r="A39" s="111"/>
      <c r="B39" s="112"/>
      <c r="C39" s="112" t="s">
        <v>151</v>
      </c>
      <c r="D39" s="112"/>
      <c r="E39" s="113"/>
      <c r="F39" s="35">
        <v>699</v>
      </c>
      <c r="G39" s="35">
        <v>986</v>
      </c>
      <c r="H39" s="35">
        <v>986</v>
      </c>
      <c r="I39" s="35">
        <v>0</v>
      </c>
      <c r="J39" s="35">
        <f t="shared" si="3"/>
        <v>986</v>
      </c>
    </row>
    <row r="40" spans="1:10" ht="15" customHeight="1" x14ac:dyDescent="0.25">
      <c r="A40" s="111"/>
      <c r="B40" s="112"/>
      <c r="C40" s="112" t="s">
        <v>152</v>
      </c>
      <c r="D40" s="112"/>
      <c r="E40" s="113"/>
      <c r="F40" s="35">
        <v>0</v>
      </c>
      <c r="G40" s="35">
        <v>0</v>
      </c>
      <c r="H40" s="35">
        <v>0</v>
      </c>
      <c r="I40" s="35">
        <v>0</v>
      </c>
      <c r="J40" s="35">
        <f t="shared" si="3"/>
        <v>0</v>
      </c>
    </row>
    <row r="41" spans="1:10" ht="15" customHeight="1" x14ac:dyDescent="0.25">
      <c r="A41" s="118" t="s">
        <v>153</v>
      </c>
      <c r="B41" s="99"/>
      <c r="C41" s="99"/>
      <c r="D41" s="99"/>
      <c r="E41" s="100"/>
      <c r="F41" s="36">
        <f>F7+F21+F22+F25+F29+F31+F32+F35+F36+F38</f>
        <v>3328</v>
      </c>
      <c r="G41" s="36">
        <f>G7+G21+G22+G25+G29+G31+G32+G35+G36+G38</f>
        <v>1906</v>
      </c>
      <c r="H41" s="36">
        <f>H7+H21+H22+H25+H29+H31+H32+H35+H36+H38</f>
        <v>3164</v>
      </c>
      <c r="I41" s="36">
        <f>I7+I21+I22+I25+I29+I31+I32+I35+I36+I38</f>
        <v>48</v>
      </c>
      <c r="J41" s="36">
        <f t="shared" si="3"/>
        <v>3212</v>
      </c>
    </row>
    <row r="42" spans="1:10" ht="15" customHeight="1" x14ac:dyDescent="0.3">
      <c r="A42" s="119"/>
      <c r="B42" s="33"/>
      <c r="C42" s="33"/>
      <c r="D42" s="33"/>
      <c r="E42" s="120"/>
      <c r="F42" s="33"/>
      <c r="G42" s="33"/>
      <c r="H42" s="33"/>
      <c r="I42" s="33"/>
      <c r="J42" s="33"/>
    </row>
    <row r="43" spans="1:10" ht="15" customHeight="1" x14ac:dyDescent="0.3">
      <c r="A43" s="119"/>
      <c r="B43" s="33"/>
      <c r="C43" s="33"/>
      <c r="D43" s="33"/>
      <c r="E43" s="120"/>
      <c r="F43" s="33"/>
      <c r="G43" s="33"/>
      <c r="H43" s="33"/>
      <c r="I43" s="33"/>
      <c r="J43" s="33"/>
    </row>
    <row r="44" spans="1:10" ht="15" customHeight="1" x14ac:dyDescent="0.3">
      <c r="A44" s="119"/>
      <c r="B44" s="33"/>
      <c r="C44" s="33"/>
      <c r="D44" s="33"/>
      <c r="E44" s="120"/>
      <c r="F44" s="33"/>
      <c r="G44" s="33"/>
      <c r="H44" s="33"/>
      <c r="I44" s="33"/>
      <c r="J44" s="33"/>
    </row>
    <row r="45" spans="1:10" ht="15" customHeight="1" x14ac:dyDescent="0.3">
      <c r="A45" s="119"/>
      <c r="B45" s="33"/>
      <c r="C45" s="33"/>
      <c r="D45" s="33"/>
      <c r="E45" s="120"/>
      <c r="F45" s="33"/>
      <c r="G45" s="33"/>
      <c r="H45" s="33"/>
      <c r="I45" s="33"/>
      <c r="J45" s="33"/>
    </row>
    <row r="46" spans="1:10" ht="15" customHeight="1" x14ac:dyDescent="0.3">
      <c r="A46" s="119"/>
      <c r="B46" s="33"/>
      <c r="C46" s="33"/>
      <c r="D46" s="33"/>
      <c r="E46" s="120"/>
      <c r="F46" s="33"/>
      <c r="G46" s="33"/>
      <c r="H46" s="33"/>
      <c r="I46" s="33"/>
      <c r="J46" s="33"/>
    </row>
    <row r="47" spans="1:10" ht="15" customHeight="1" x14ac:dyDescent="0.3">
      <c r="A47" s="119"/>
      <c r="B47" s="33"/>
      <c r="C47" s="33"/>
      <c r="D47" s="33"/>
      <c r="E47" s="120"/>
      <c r="F47" s="33"/>
      <c r="G47" s="33"/>
      <c r="H47" s="33"/>
      <c r="I47" s="33"/>
      <c r="J47" s="33"/>
    </row>
    <row r="48" spans="1:10" ht="15" customHeight="1" x14ac:dyDescent="0.3">
      <c r="A48" s="119"/>
      <c r="B48" s="33"/>
      <c r="C48" s="33"/>
      <c r="D48" s="33"/>
      <c r="E48" s="120"/>
      <c r="F48" s="33"/>
      <c r="G48" s="33"/>
      <c r="H48" s="33"/>
      <c r="I48" s="33"/>
      <c r="J48" s="33"/>
    </row>
    <row r="49" spans="1:10" ht="15" customHeight="1" x14ac:dyDescent="0.3">
      <c r="A49" s="119"/>
      <c r="B49" s="33"/>
      <c r="C49" s="33"/>
      <c r="D49" s="33"/>
      <c r="E49" s="120"/>
      <c r="F49" s="33"/>
      <c r="G49" s="33"/>
      <c r="H49" s="33"/>
      <c r="I49" s="33"/>
      <c r="J49" s="33"/>
    </row>
    <row r="50" spans="1:10" ht="15" customHeight="1" x14ac:dyDescent="0.3">
      <c r="A50" s="119"/>
      <c r="B50" s="33"/>
      <c r="C50" s="33"/>
      <c r="D50" s="33"/>
      <c r="E50" s="120"/>
      <c r="F50" s="33"/>
      <c r="G50" s="33"/>
      <c r="H50" s="33"/>
      <c r="I50" s="33"/>
      <c r="J50" s="33"/>
    </row>
    <row r="51" spans="1:10" ht="15" customHeight="1" x14ac:dyDescent="0.3">
      <c r="A51" s="119"/>
      <c r="B51" s="33"/>
      <c r="C51" s="33"/>
      <c r="D51" s="33"/>
      <c r="E51" s="120"/>
      <c r="F51" s="33"/>
      <c r="G51" s="33"/>
      <c r="H51" s="33"/>
      <c r="I51" s="33"/>
      <c r="J51" s="33"/>
    </row>
    <row r="52" spans="1:10" ht="15" customHeight="1" x14ac:dyDescent="0.3">
      <c r="A52" s="119"/>
      <c r="B52" s="33"/>
      <c r="C52" s="33"/>
      <c r="D52" s="33"/>
      <c r="E52" s="120"/>
      <c r="F52" s="33"/>
      <c r="G52" s="33"/>
      <c r="H52" s="33"/>
      <c r="I52" s="33"/>
      <c r="J52" s="33"/>
    </row>
    <row r="53" spans="1:10" ht="15" customHeight="1" x14ac:dyDescent="0.3">
      <c r="A53" s="119"/>
      <c r="B53" s="33"/>
      <c r="C53" s="33"/>
      <c r="D53" s="33"/>
      <c r="E53" s="120"/>
      <c r="F53" s="33"/>
      <c r="G53" s="33"/>
      <c r="H53" s="33"/>
      <c r="I53" s="33"/>
      <c r="J53" s="33"/>
    </row>
    <row r="54" spans="1:10" ht="15" customHeight="1" x14ac:dyDescent="0.3">
      <c r="A54" s="119"/>
      <c r="B54" s="33"/>
      <c r="C54" s="33"/>
      <c r="D54" s="33"/>
      <c r="E54" s="120"/>
      <c r="F54" s="33"/>
      <c r="G54" s="33"/>
      <c r="H54" s="33"/>
      <c r="I54" s="33"/>
      <c r="J54" s="33"/>
    </row>
    <row r="55" spans="1:10" ht="15" customHeight="1" x14ac:dyDescent="0.25">
      <c r="A55" s="119"/>
      <c r="B55" s="33"/>
      <c r="C55" s="33"/>
      <c r="D55" s="33"/>
      <c r="E55" s="120"/>
      <c r="F55" s="33"/>
      <c r="G55" s="33"/>
      <c r="H55" s="33"/>
      <c r="I55" s="33"/>
      <c r="J55" s="33"/>
    </row>
    <row r="56" spans="1:10" ht="15" customHeight="1" x14ac:dyDescent="0.25">
      <c r="A56" s="119"/>
      <c r="B56" s="33"/>
      <c r="C56" s="33"/>
      <c r="D56" s="33"/>
      <c r="E56" s="120"/>
      <c r="F56" s="33"/>
      <c r="G56" s="33"/>
      <c r="H56" s="33"/>
      <c r="I56" s="33"/>
      <c r="J56" s="33"/>
    </row>
    <row r="57" spans="1:10" ht="15" customHeight="1" x14ac:dyDescent="0.25">
      <c r="A57" s="119"/>
      <c r="B57" s="33"/>
      <c r="C57" s="33"/>
      <c r="D57" s="33"/>
      <c r="E57" s="120"/>
      <c r="F57" s="33"/>
      <c r="G57" s="33"/>
      <c r="H57" s="33"/>
      <c r="I57" s="33"/>
      <c r="J57" s="33"/>
    </row>
    <row r="58" spans="1:10" ht="15" customHeight="1" x14ac:dyDescent="0.25">
      <c r="A58" s="119"/>
      <c r="B58" s="33"/>
      <c r="C58" s="33"/>
      <c r="D58" s="33"/>
      <c r="E58" s="120"/>
      <c r="F58" s="33"/>
      <c r="G58" s="33"/>
      <c r="H58" s="33"/>
      <c r="I58" s="33"/>
      <c r="J58" s="33"/>
    </row>
    <row r="59" spans="1:10" ht="15" customHeight="1" x14ac:dyDescent="0.25">
      <c r="A59" s="119"/>
      <c r="B59" s="33"/>
      <c r="C59" s="33"/>
      <c r="D59" s="33"/>
      <c r="E59" s="120"/>
      <c r="F59" s="33"/>
      <c r="G59" s="33"/>
      <c r="H59" s="33"/>
      <c r="I59" s="33"/>
      <c r="J59" s="33"/>
    </row>
    <row r="60" spans="1:10" ht="15" customHeight="1" x14ac:dyDescent="0.25">
      <c r="A60" s="119"/>
      <c r="B60" s="33"/>
      <c r="C60" s="33"/>
      <c r="D60" s="33"/>
      <c r="E60" s="120"/>
      <c r="F60" s="33"/>
      <c r="G60" s="33"/>
      <c r="H60" s="33"/>
      <c r="I60" s="33"/>
      <c r="J60" s="33"/>
    </row>
    <row r="61" spans="1:10" ht="15" customHeight="1" x14ac:dyDescent="0.25">
      <c r="A61" s="119"/>
      <c r="B61" s="33"/>
      <c r="C61" s="33"/>
      <c r="D61" s="33"/>
      <c r="E61" s="120"/>
      <c r="F61" s="33"/>
      <c r="G61" s="33"/>
      <c r="H61" s="33"/>
      <c r="I61" s="33"/>
      <c r="J61" s="33"/>
    </row>
    <row r="62" spans="1:10" ht="15" customHeight="1" x14ac:dyDescent="0.25">
      <c r="A62" s="119"/>
      <c r="B62" s="33"/>
      <c r="C62" s="33"/>
      <c r="D62" s="33"/>
      <c r="E62" s="120"/>
      <c r="F62" s="33"/>
      <c r="G62" s="33"/>
      <c r="H62" s="33"/>
      <c r="I62" s="33"/>
      <c r="J62" s="33"/>
    </row>
    <row r="63" spans="1:10" ht="15" customHeight="1" x14ac:dyDescent="0.25">
      <c r="A63" s="119"/>
      <c r="B63" s="33"/>
      <c r="C63" s="33"/>
      <c r="D63" s="33"/>
      <c r="E63" s="120"/>
      <c r="F63" s="33"/>
      <c r="G63" s="33"/>
      <c r="H63" s="33"/>
      <c r="I63" s="33"/>
      <c r="J63" s="33"/>
    </row>
    <row r="64" spans="1:10" ht="15" customHeight="1" x14ac:dyDescent="0.25">
      <c r="A64" s="119"/>
      <c r="B64" s="33"/>
      <c r="C64" s="33"/>
      <c r="D64" s="33"/>
      <c r="E64" s="120"/>
      <c r="F64" s="33"/>
      <c r="G64" s="33"/>
      <c r="H64" s="33"/>
      <c r="I64" s="33"/>
      <c r="J64" s="33"/>
    </row>
    <row r="65" spans="1:10" ht="15" customHeight="1" x14ac:dyDescent="0.25">
      <c r="A65" s="119"/>
      <c r="B65" s="33"/>
      <c r="C65" s="33"/>
      <c r="D65" s="33"/>
      <c r="E65" s="120"/>
      <c r="F65" s="33"/>
      <c r="G65" s="33"/>
      <c r="H65" s="33"/>
      <c r="I65" s="33"/>
      <c r="J65" s="33"/>
    </row>
    <row r="66" spans="1:10" ht="15" customHeight="1" x14ac:dyDescent="0.25">
      <c r="A66" s="119"/>
      <c r="B66" s="33"/>
      <c r="C66" s="33"/>
      <c r="D66" s="33"/>
      <c r="E66" s="120"/>
      <c r="F66" s="33"/>
      <c r="G66" s="33"/>
      <c r="H66" s="33"/>
      <c r="I66" s="33"/>
      <c r="J66" s="33"/>
    </row>
    <row r="67" spans="1:10" ht="15" customHeight="1" x14ac:dyDescent="0.25">
      <c r="A67" s="119"/>
      <c r="B67" s="33"/>
      <c r="C67" s="33"/>
      <c r="D67" s="33"/>
      <c r="E67" s="120"/>
      <c r="F67" s="33"/>
      <c r="G67" s="33"/>
      <c r="H67" s="33"/>
      <c r="I67" s="33"/>
      <c r="J67" s="33"/>
    </row>
    <row r="68" spans="1:10" ht="15" customHeight="1" x14ac:dyDescent="0.25">
      <c r="A68" s="119"/>
      <c r="B68" s="33"/>
      <c r="C68" s="33"/>
      <c r="D68" s="33"/>
      <c r="E68" s="120"/>
      <c r="F68" s="33"/>
      <c r="G68" s="33"/>
      <c r="H68" s="33"/>
      <c r="I68" s="33"/>
      <c r="J68" s="33"/>
    </row>
    <row r="69" spans="1:10" ht="15" customHeight="1" x14ac:dyDescent="0.25">
      <c r="A69" s="119"/>
      <c r="B69" s="33"/>
      <c r="C69" s="33"/>
      <c r="D69" s="33"/>
      <c r="E69" s="120"/>
      <c r="F69" s="33"/>
      <c r="G69" s="33"/>
      <c r="H69" s="33"/>
      <c r="I69" s="33"/>
      <c r="J69" s="33"/>
    </row>
    <row r="70" spans="1:10" ht="15" customHeight="1" x14ac:dyDescent="0.25">
      <c r="A70" s="119"/>
      <c r="B70" s="33"/>
      <c r="C70" s="33"/>
      <c r="D70" s="33"/>
      <c r="E70" s="120"/>
      <c r="F70" s="33"/>
      <c r="G70" s="33"/>
      <c r="H70" s="33"/>
      <c r="I70" s="33"/>
      <c r="J70" s="33"/>
    </row>
    <row r="71" spans="1:10" ht="15" customHeight="1" x14ac:dyDescent="0.25">
      <c r="A71" s="119"/>
      <c r="B71" s="33"/>
      <c r="C71" s="33"/>
      <c r="D71" s="33"/>
      <c r="E71" s="120"/>
      <c r="F71" s="33"/>
      <c r="G71" s="33"/>
      <c r="H71" s="33"/>
      <c r="I71" s="33"/>
      <c r="J71" s="33"/>
    </row>
    <row r="72" spans="1:10" ht="15" customHeight="1" x14ac:dyDescent="0.25">
      <c r="A72" s="119"/>
      <c r="B72" s="33"/>
      <c r="C72" s="33"/>
      <c r="D72" s="33"/>
      <c r="E72" s="120"/>
      <c r="F72" s="33"/>
      <c r="G72" s="33"/>
      <c r="H72" s="33"/>
      <c r="I72" s="33"/>
      <c r="J72" s="33"/>
    </row>
    <row r="73" spans="1:10" ht="15" customHeight="1" x14ac:dyDescent="0.25">
      <c r="A73" s="119"/>
      <c r="B73" s="33"/>
      <c r="C73" s="33"/>
      <c r="D73" s="33"/>
      <c r="E73" s="120"/>
      <c r="F73" s="33"/>
      <c r="G73" s="33"/>
      <c r="H73" s="33"/>
      <c r="I73" s="33"/>
      <c r="J73" s="33"/>
    </row>
    <row r="74" spans="1:10" ht="15" customHeight="1" x14ac:dyDescent="0.25">
      <c r="A74" s="119"/>
      <c r="B74" s="33"/>
      <c r="C74" s="33"/>
      <c r="D74" s="33"/>
      <c r="E74" s="120"/>
      <c r="F74" s="33"/>
      <c r="G74" s="33"/>
      <c r="H74" s="33"/>
      <c r="I74" s="33"/>
      <c r="J74" s="33"/>
    </row>
    <row r="75" spans="1:10" ht="15" customHeight="1" x14ac:dyDescent="0.25">
      <c r="A75" s="119"/>
      <c r="B75" s="33"/>
      <c r="C75" s="33"/>
      <c r="D75" s="33"/>
      <c r="E75" s="120"/>
      <c r="F75" s="33"/>
      <c r="G75" s="33"/>
      <c r="H75" s="33"/>
      <c r="I75" s="33"/>
      <c r="J75" s="33"/>
    </row>
    <row r="76" spans="1:10" ht="15" customHeight="1" x14ac:dyDescent="0.25">
      <c r="A76" s="119"/>
      <c r="B76" s="33"/>
      <c r="C76" s="33"/>
      <c r="D76" s="33"/>
      <c r="E76" s="120"/>
      <c r="F76" s="33"/>
      <c r="G76" s="33"/>
      <c r="H76" s="33"/>
      <c r="I76" s="33"/>
      <c r="J76" s="33"/>
    </row>
    <row r="77" spans="1:10" ht="15" customHeight="1" x14ac:dyDescent="0.25">
      <c r="A77" s="119"/>
      <c r="B77" s="33"/>
      <c r="C77" s="33"/>
      <c r="D77" s="33"/>
      <c r="E77" s="120"/>
      <c r="F77" s="33"/>
      <c r="G77" s="33"/>
      <c r="H77" s="33"/>
      <c r="I77" s="33"/>
      <c r="J77" s="33"/>
    </row>
    <row r="78" spans="1:10" ht="15" customHeight="1" x14ac:dyDescent="0.25">
      <c r="A78" s="119"/>
      <c r="B78" s="33"/>
      <c r="C78" s="33"/>
      <c r="D78" s="33"/>
      <c r="E78" s="120"/>
      <c r="F78" s="33"/>
      <c r="G78" s="33"/>
      <c r="H78" s="33"/>
      <c r="I78" s="33"/>
      <c r="J78" s="33"/>
    </row>
  </sheetData>
  <mergeCells count="1">
    <mergeCell ref="A4:J4"/>
  </mergeCells>
  <pageMargins left="0.70866141732283472" right="0.70866141732283472" top="0.74803149606299213" bottom="0.74803149606299213" header="0.31496062992125984" footer="0.31496062992125984"/>
  <pageSetup paperSize="9" scale="92" orientation="portrait" r:id="rId1"/>
  <headerFooter>
    <oddFooter>&amp;C8.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sqref="A1:I10"/>
    </sheetView>
  </sheetViews>
  <sheetFormatPr defaultRowHeight="12.75" x14ac:dyDescent="0.25"/>
  <cols>
    <col min="1" max="1" width="25.140625" style="125" customWidth="1"/>
    <col min="2" max="9" width="13.5703125" style="125" customWidth="1"/>
    <col min="10" max="256" width="9.140625" style="125"/>
    <col min="257" max="257" width="25.140625" style="125" customWidth="1"/>
    <col min="258" max="265" width="13.5703125" style="125" customWidth="1"/>
    <col min="266" max="512" width="9.140625" style="125"/>
    <col min="513" max="513" width="25.140625" style="125" customWidth="1"/>
    <col min="514" max="521" width="13.5703125" style="125" customWidth="1"/>
    <col min="522" max="768" width="9.140625" style="125"/>
    <col min="769" max="769" width="25.140625" style="125" customWidth="1"/>
    <col min="770" max="777" width="13.5703125" style="125" customWidth="1"/>
    <col min="778" max="1024" width="9.140625" style="125"/>
    <col min="1025" max="1025" width="25.140625" style="125" customWidth="1"/>
    <col min="1026" max="1033" width="13.5703125" style="125" customWidth="1"/>
    <col min="1034" max="1280" width="9.140625" style="125"/>
    <col min="1281" max="1281" width="25.140625" style="125" customWidth="1"/>
    <col min="1282" max="1289" width="13.5703125" style="125" customWidth="1"/>
    <col min="1290" max="1536" width="9.140625" style="125"/>
    <col min="1537" max="1537" width="25.140625" style="125" customWidth="1"/>
    <col min="1538" max="1545" width="13.5703125" style="125" customWidth="1"/>
    <col min="1546" max="1792" width="9.140625" style="125"/>
    <col min="1793" max="1793" width="25.140625" style="125" customWidth="1"/>
    <col min="1794" max="1801" width="13.5703125" style="125" customWidth="1"/>
    <col min="1802" max="2048" width="9.140625" style="125"/>
    <col min="2049" max="2049" width="25.140625" style="125" customWidth="1"/>
    <col min="2050" max="2057" width="13.5703125" style="125" customWidth="1"/>
    <col min="2058" max="2304" width="9.140625" style="125"/>
    <col min="2305" max="2305" width="25.140625" style="125" customWidth="1"/>
    <col min="2306" max="2313" width="13.5703125" style="125" customWidth="1"/>
    <col min="2314" max="2560" width="9.140625" style="125"/>
    <col min="2561" max="2561" width="25.140625" style="125" customWidth="1"/>
    <col min="2562" max="2569" width="13.5703125" style="125" customWidth="1"/>
    <col min="2570" max="2816" width="9.140625" style="125"/>
    <col min="2817" max="2817" width="25.140625" style="125" customWidth="1"/>
    <col min="2818" max="2825" width="13.5703125" style="125" customWidth="1"/>
    <col min="2826" max="3072" width="9.140625" style="125"/>
    <col min="3073" max="3073" width="25.140625" style="125" customWidth="1"/>
    <col min="3074" max="3081" width="13.5703125" style="125" customWidth="1"/>
    <col min="3082" max="3328" width="9.140625" style="125"/>
    <col min="3329" max="3329" width="25.140625" style="125" customWidth="1"/>
    <col min="3330" max="3337" width="13.5703125" style="125" customWidth="1"/>
    <col min="3338" max="3584" width="9.140625" style="125"/>
    <col min="3585" max="3585" width="25.140625" style="125" customWidth="1"/>
    <col min="3586" max="3593" width="13.5703125" style="125" customWidth="1"/>
    <col min="3594" max="3840" width="9.140625" style="125"/>
    <col min="3841" max="3841" width="25.140625" style="125" customWidth="1"/>
    <col min="3842" max="3849" width="13.5703125" style="125" customWidth="1"/>
    <col min="3850" max="4096" width="9.140625" style="125"/>
    <col min="4097" max="4097" width="25.140625" style="125" customWidth="1"/>
    <col min="4098" max="4105" width="13.5703125" style="125" customWidth="1"/>
    <col min="4106" max="4352" width="9.140625" style="125"/>
    <col min="4353" max="4353" width="25.140625" style="125" customWidth="1"/>
    <col min="4354" max="4361" width="13.5703125" style="125" customWidth="1"/>
    <col min="4362" max="4608" width="9.140625" style="125"/>
    <col min="4609" max="4609" width="25.140625" style="125" customWidth="1"/>
    <col min="4610" max="4617" width="13.5703125" style="125" customWidth="1"/>
    <col min="4618" max="4864" width="9.140625" style="125"/>
    <col min="4865" max="4865" width="25.140625" style="125" customWidth="1"/>
    <col min="4866" max="4873" width="13.5703125" style="125" customWidth="1"/>
    <col min="4874" max="5120" width="9.140625" style="125"/>
    <col min="5121" max="5121" width="25.140625" style="125" customWidth="1"/>
    <col min="5122" max="5129" width="13.5703125" style="125" customWidth="1"/>
    <col min="5130" max="5376" width="9.140625" style="125"/>
    <col min="5377" max="5377" width="25.140625" style="125" customWidth="1"/>
    <col min="5378" max="5385" width="13.5703125" style="125" customWidth="1"/>
    <col min="5386" max="5632" width="9.140625" style="125"/>
    <col min="5633" max="5633" width="25.140625" style="125" customWidth="1"/>
    <col min="5634" max="5641" width="13.5703125" style="125" customWidth="1"/>
    <col min="5642" max="5888" width="9.140625" style="125"/>
    <col min="5889" max="5889" width="25.140625" style="125" customWidth="1"/>
    <col min="5890" max="5897" width="13.5703125" style="125" customWidth="1"/>
    <col min="5898" max="6144" width="9.140625" style="125"/>
    <col min="6145" max="6145" width="25.140625" style="125" customWidth="1"/>
    <col min="6146" max="6153" width="13.5703125" style="125" customWidth="1"/>
    <col min="6154" max="6400" width="9.140625" style="125"/>
    <col min="6401" max="6401" width="25.140625" style="125" customWidth="1"/>
    <col min="6402" max="6409" width="13.5703125" style="125" customWidth="1"/>
    <col min="6410" max="6656" width="9.140625" style="125"/>
    <col min="6657" max="6657" width="25.140625" style="125" customWidth="1"/>
    <col min="6658" max="6665" width="13.5703125" style="125" customWidth="1"/>
    <col min="6666" max="6912" width="9.140625" style="125"/>
    <col min="6913" max="6913" width="25.140625" style="125" customWidth="1"/>
    <col min="6914" max="6921" width="13.5703125" style="125" customWidth="1"/>
    <col min="6922" max="7168" width="9.140625" style="125"/>
    <col min="7169" max="7169" width="25.140625" style="125" customWidth="1"/>
    <col min="7170" max="7177" width="13.5703125" style="125" customWidth="1"/>
    <col min="7178" max="7424" width="9.140625" style="125"/>
    <col min="7425" max="7425" width="25.140625" style="125" customWidth="1"/>
    <col min="7426" max="7433" width="13.5703125" style="125" customWidth="1"/>
    <col min="7434" max="7680" width="9.140625" style="125"/>
    <col min="7681" max="7681" width="25.140625" style="125" customWidth="1"/>
    <col min="7682" max="7689" width="13.5703125" style="125" customWidth="1"/>
    <col min="7690" max="7936" width="9.140625" style="125"/>
    <col min="7937" max="7937" width="25.140625" style="125" customWidth="1"/>
    <col min="7938" max="7945" width="13.5703125" style="125" customWidth="1"/>
    <col min="7946" max="8192" width="9.140625" style="125"/>
    <col min="8193" max="8193" width="25.140625" style="125" customWidth="1"/>
    <col min="8194" max="8201" width="13.5703125" style="125" customWidth="1"/>
    <col min="8202" max="8448" width="9.140625" style="125"/>
    <col min="8449" max="8449" width="25.140625" style="125" customWidth="1"/>
    <col min="8450" max="8457" width="13.5703125" style="125" customWidth="1"/>
    <col min="8458" max="8704" width="9.140625" style="125"/>
    <col min="8705" max="8705" width="25.140625" style="125" customWidth="1"/>
    <col min="8706" max="8713" width="13.5703125" style="125" customWidth="1"/>
    <col min="8714" max="8960" width="9.140625" style="125"/>
    <col min="8961" max="8961" width="25.140625" style="125" customWidth="1"/>
    <col min="8962" max="8969" width="13.5703125" style="125" customWidth="1"/>
    <col min="8970" max="9216" width="9.140625" style="125"/>
    <col min="9217" max="9217" width="25.140625" style="125" customWidth="1"/>
    <col min="9218" max="9225" width="13.5703125" style="125" customWidth="1"/>
    <col min="9226" max="9472" width="9.140625" style="125"/>
    <col min="9473" max="9473" width="25.140625" style="125" customWidth="1"/>
    <col min="9474" max="9481" width="13.5703125" style="125" customWidth="1"/>
    <col min="9482" max="9728" width="9.140625" style="125"/>
    <col min="9729" max="9729" width="25.140625" style="125" customWidth="1"/>
    <col min="9730" max="9737" width="13.5703125" style="125" customWidth="1"/>
    <col min="9738" max="9984" width="9.140625" style="125"/>
    <col min="9985" max="9985" width="25.140625" style="125" customWidth="1"/>
    <col min="9986" max="9993" width="13.5703125" style="125" customWidth="1"/>
    <col min="9994" max="10240" width="9.140625" style="125"/>
    <col min="10241" max="10241" width="25.140625" style="125" customWidth="1"/>
    <col min="10242" max="10249" width="13.5703125" style="125" customWidth="1"/>
    <col min="10250" max="10496" width="9.140625" style="125"/>
    <col min="10497" max="10497" width="25.140625" style="125" customWidth="1"/>
    <col min="10498" max="10505" width="13.5703125" style="125" customWidth="1"/>
    <col min="10506" max="10752" width="9.140625" style="125"/>
    <col min="10753" max="10753" width="25.140625" style="125" customWidth="1"/>
    <col min="10754" max="10761" width="13.5703125" style="125" customWidth="1"/>
    <col min="10762" max="11008" width="9.140625" style="125"/>
    <col min="11009" max="11009" width="25.140625" style="125" customWidth="1"/>
    <col min="11010" max="11017" width="13.5703125" style="125" customWidth="1"/>
    <col min="11018" max="11264" width="9.140625" style="125"/>
    <col min="11265" max="11265" width="25.140625" style="125" customWidth="1"/>
    <col min="11266" max="11273" width="13.5703125" style="125" customWidth="1"/>
    <col min="11274" max="11520" width="9.140625" style="125"/>
    <col min="11521" max="11521" width="25.140625" style="125" customWidth="1"/>
    <col min="11522" max="11529" width="13.5703125" style="125" customWidth="1"/>
    <col min="11530" max="11776" width="9.140625" style="125"/>
    <col min="11777" max="11777" width="25.140625" style="125" customWidth="1"/>
    <col min="11778" max="11785" width="13.5703125" style="125" customWidth="1"/>
    <col min="11786" max="12032" width="9.140625" style="125"/>
    <col min="12033" max="12033" width="25.140625" style="125" customWidth="1"/>
    <col min="12034" max="12041" width="13.5703125" style="125" customWidth="1"/>
    <col min="12042" max="12288" width="9.140625" style="125"/>
    <col min="12289" max="12289" width="25.140625" style="125" customWidth="1"/>
    <col min="12290" max="12297" width="13.5703125" style="125" customWidth="1"/>
    <col min="12298" max="12544" width="9.140625" style="125"/>
    <col min="12545" max="12545" width="25.140625" style="125" customWidth="1"/>
    <col min="12546" max="12553" width="13.5703125" style="125" customWidth="1"/>
    <col min="12554" max="12800" width="9.140625" style="125"/>
    <col min="12801" max="12801" width="25.140625" style="125" customWidth="1"/>
    <col min="12802" max="12809" width="13.5703125" style="125" customWidth="1"/>
    <col min="12810" max="13056" width="9.140625" style="125"/>
    <col min="13057" max="13057" width="25.140625" style="125" customWidth="1"/>
    <col min="13058" max="13065" width="13.5703125" style="125" customWidth="1"/>
    <col min="13066" max="13312" width="9.140625" style="125"/>
    <col min="13313" max="13313" width="25.140625" style="125" customWidth="1"/>
    <col min="13314" max="13321" width="13.5703125" style="125" customWidth="1"/>
    <col min="13322" max="13568" width="9.140625" style="125"/>
    <col min="13569" max="13569" width="25.140625" style="125" customWidth="1"/>
    <col min="13570" max="13577" width="13.5703125" style="125" customWidth="1"/>
    <col min="13578" max="13824" width="9.140625" style="125"/>
    <col min="13825" max="13825" width="25.140625" style="125" customWidth="1"/>
    <col min="13826" max="13833" width="13.5703125" style="125" customWidth="1"/>
    <col min="13834" max="14080" width="9.140625" style="125"/>
    <col min="14081" max="14081" width="25.140625" style="125" customWidth="1"/>
    <col min="14082" max="14089" width="13.5703125" style="125" customWidth="1"/>
    <col min="14090" max="14336" width="9.140625" style="125"/>
    <col min="14337" max="14337" width="25.140625" style="125" customWidth="1"/>
    <col min="14338" max="14345" width="13.5703125" style="125" customWidth="1"/>
    <col min="14346" max="14592" width="9.140625" style="125"/>
    <col min="14593" max="14593" width="25.140625" style="125" customWidth="1"/>
    <col min="14594" max="14601" width="13.5703125" style="125" customWidth="1"/>
    <col min="14602" max="14848" width="9.140625" style="125"/>
    <col min="14849" max="14849" width="25.140625" style="125" customWidth="1"/>
    <col min="14850" max="14857" width="13.5703125" style="125" customWidth="1"/>
    <col min="14858" max="15104" width="9.140625" style="125"/>
    <col min="15105" max="15105" width="25.140625" style="125" customWidth="1"/>
    <col min="15106" max="15113" width="13.5703125" style="125" customWidth="1"/>
    <col min="15114" max="15360" width="9.140625" style="125"/>
    <col min="15361" max="15361" width="25.140625" style="125" customWidth="1"/>
    <col min="15362" max="15369" width="13.5703125" style="125" customWidth="1"/>
    <col min="15370" max="15616" width="9.140625" style="125"/>
    <col min="15617" max="15617" width="25.140625" style="125" customWidth="1"/>
    <col min="15618" max="15625" width="13.5703125" style="125" customWidth="1"/>
    <col min="15626" max="15872" width="9.140625" style="125"/>
    <col min="15873" max="15873" width="25.140625" style="125" customWidth="1"/>
    <col min="15874" max="15881" width="13.5703125" style="125" customWidth="1"/>
    <col min="15882" max="16128" width="9.140625" style="125"/>
    <col min="16129" max="16129" width="25.140625" style="125" customWidth="1"/>
    <col min="16130" max="16137" width="13.5703125" style="125" customWidth="1"/>
    <col min="16138" max="16384" width="9.140625" style="125"/>
  </cols>
  <sheetData>
    <row r="1" spans="1:10" s="123" customFormat="1" ht="11.25" x14ac:dyDescent="0.2">
      <c r="A1" s="17" t="s">
        <v>182</v>
      </c>
      <c r="B1" s="122"/>
      <c r="C1" s="122"/>
      <c r="D1" s="122"/>
      <c r="E1" s="122"/>
      <c r="F1" s="122"/>
      <c r="G1" s="122"/>
      <c r="H1" s="122"/>
      <c r="I1" s="122"/>
      <c r="J1" s="122"/>
    </row>
    <row r="2" spans="1:10" ht="12" x14ac:dyDescent="0.3">
      <c r="A2" s="124"/>
      <c r="B2" s="124"/>
      <c r="C2" s="124"/>
      <c r="D2" s="124"/>
      <c r="E2" s="124"/>
      <c r="F2" s="124"/>
      <c r="G2" s="124"/>
      <c r="H2" s="124"/>
      <c r="I2" s="124"/>
      <c r="J2" s="124"/>
    </row>
    <row r="3" spans="1:10" x14ac:dyDescent="0.25">
      <c r="A3" s="126" t="s">
        <v>154</v>
      </c>
      <c r="B3" s="126"/>
      <c r="C3" s="126"/>
      <c r="D3" s="126"/>
      <c r="E3" s="126"/>
      <c r="F3" s="126"/>
      <c r="G3" s="126"/>
      <c r="H3" s="126"/>
      <c r="I3" s="126"/>
      <c r="J3" s="124"/>
    </row>
    <row r="4" spans="1:10" x14ac:dyDescent="0.25">
      <c r="A4" s="126" t="s">
        <v>155</v>
      </c>
      <c r="B4" s="126"/>
      <c r="C4" s="126"/>
      <c r="D4" s="126"/>
      <c r="E4" s="126"/>
      <c r="F4" s="126"/>
      <c r="G4" s="126"/>
      <c r="H4" s="126"/>
      <c r="I4" s="126"/>
      <c r="J4" s="124"/>
    </row>
    <row r="5" spans="1:10" ht="12" x14ac:dyDescent="0.3">
      <c r="A5" s="124"/>
      <c r="B5" s="124"/>
      <c r="C5" s="124"/>
      <c r="D5" s="124"/>
      <c r="E5" s="124"/>
      <c r="F5" s="124"/>
      <c r="G5" s="124"/>
      <c r="H5" s="124"/>
      <c r="I5" s="124"/>
      <c r="J5" s="124"/>
    </row>
    <row r="6" spans="1:10" ht="12" x14ac:dyDescent="0.3">
      <c r="A6" s="124"/>
      <c r="B6" s="124"/>
      <c r="C6" s="124"/>
      <c r="D6" s="124"/>
      <c r="E6" s="124"/>
      <c r="F6" s="124"/>
      <c r="G6" s="124"/>
      <c r="H6" s="124"/>
      <c r="I6" s="127" t="s">
        <v>0</v>
      </c>
      <c r="J6" s="124"/>
    </row>
    <row r="7" spans="1:10" x14ac:dyDescent="0.25">
      <c r="A7" s="190" t="s">
        <v>156</v>
      </c>
      <c r="B7" s="128" t="s">
        <v>157</v>
      </c>
      <c r="C7" s="128"/>
      <c r="D7" s="128"/>
      <c r="E7" s="128"/>
      <c r="F7" s="128" t="s">
        <v>158</v>
      </c>
      <c r="G7" s="128"/>
      <c r="H7" s="128"/>
      <c r="I7" s="128"/>
      <c r="J7" s="124"/>
    </row>
    <row r="8" spans="1:10" ht="33.75" x14ac:dyDescent="0.25">
      <c r="A8" s="191"/>
      <c r="B8" s="129" t="s">
        <v>159</v>
      </c>
      <c r="C8" s="129" t="s">
        <v>160</v>
      </c>
      <c r="D8" s="129" t="s">
        <v>161</v>
      </c>
      <c r="E8" s="129" t="s">
        <v>98</v>
      </c>
      <c r="F8" s="129" t="s">
        <v>159</v>
      </c>
      <c r="G8" s="129" t="s">
        <v>160</v>
      </c>
      <c r="H8" s="129" t="s">
        <v>161</v>
      </c>
      <c r="I8" s="129" t="s">
        <v>98</v>
      </c>
      <c r="J8" s="124"/>
    </row>
    <row r="9" spans="1:10" x14ac:dyDescent="0.25">
      <c r="A9" s="130" t="s">
        <v>162</v>
      </c>
      <c r="B9" s="131">
        <v>3212</v>
      </c>
      <c r="C9" s="131">
        <v>0</v>
      </c>
      <c r="D9" s="131">
        <v>0</v>
      </c>
      <c r="E9" s="131">
        <f>SUM(B9:D9)</f>
        <v>3212</v>
      </c>
      <c r="F9" s="131">
        <v>3212</v>
      </c>
      <c r="G9" s="131">
        <v>0</v>
      </c>
      <c r="H9" s="131">
        <v>0</v>
      </c>
      <c r="I9" s="131">
        <f>SUM(F9:H9)</f>
        <v>3212</v>
      </c>
      <c r="J9" s="124"/>
    </row>
    <row r="10" spans="1:10" x14ac:dyDescent="0.25">
      <c r="A10" s="132" t="s">
        <v>163</v>
      </c>
      <c r="B10" s="133">
        <f t="shared" ref="B10:I10" si="0">SUM(B9:B9)</f>
        <v>3212</v>
      </c>
      <c r="C10" s="133">
        <f t="shared" si="0"/>
        <v>0</v>
      </c>
      <c r="D10" s="133">
        <f t="shared" si="0"/>
        <v>0</v>
      </c>
      <c r="E10" s="133">
        <f t="shared" si="0"/>
        <v>3212</v>
      </c>
      <c r="F10" s="133">
        <f t="shared" si="0"/>
        <v>3212</v>
      </c>
      <c r="G10" s="133">
        <f t="shared" si="0"/>
        <v>0</v>
      </c>
      <c r="H10" s="133">
        <f t="shared" si="0"/>
        <v>0</v>
      </c>
      <c r="I10" s="133">
        <f t="shared" si="0"/>
        <v>3212</v>
      </c>
      <c r="J10" s="124"/>
    </row>
    <row r="11" spans="1:10" ht="12" x14ac:dyDescent="0.3">
      <c r="A11" s="124"/>
      <c r="B11" s="124"/>
      <c r="C11" s="124"/>
      <c r="D11" s="124"/>
      <c r="E11" s="124"/>
      <c r="F11" s="124"/>
      <c r="G11" s="124"/>
      <c r="H11" s="124"/>
      <c r="I11" s="124"/>
      <c r="J11" s="124"/>
    </row>
    <row r="12" spans="1:10" ht="12" x14ac:dyDescent="0.3">
      <c r="A12" s="124"/>
      <c r="B12" s="124"/>
      <c r="C12" s="124"/>
      <c r="D12" s="124"/>
      <c r="E12" s="124"/>
      <c r="F12" s="124"/>
      <c r="G12" s="124"/>
      <c r="H12" s="124"/>
      <c r="I12" s="124"/>
      <c r="J12" s="124"/>
    </row>
    <row r="13" spans="1:10" ht="12" x14ac:dyDescent="0.3">
      <c r="A13" s="124"/>
      <c r="B13" s="124"/>
      <c r="C13" s="124"/>
      <c r="D13" s="124"/>
      <c r="E13" s="124"/>
      <c r="F13" s="124"/>
      <c r="G13" s="124"/>
      <c r="H13" s="124"/>
      <c r="I13" s="124"/>
      <c r="J13" s="124"/>
    </row>
  </sheetData>
  <mergeCells count="1">
    <mergeCell ref="A7:A8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  <headerFooter>
    <oddFooter>&amp;C9.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6</vt:i4>
      </vt:variant>
    </vt:vector>
  </HeadingPairs>
  <TitlesOfParts>
    <vt:vector size="6" baseType="lpstr">
      <vt:lpstr>Bevételi tábla</vt:lpstr>
      <vt:lpstr>Kiadási tábla</vt:lpstr>
      <vt:lpstr>Tájékoztató</vt:lpstr>
      <vt:lpstr>Finanszírozási ütemterv 2025</vt:lpstr>
      <vt:lpstr>Bevételi főcsoport</vt:lpstr>
      <vt:lpstr>Feladatok bontása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Nóra Kovács</dc:creator>
  <cp:lastModifiedBy>Ökrösné Mészáros Ágnes</cp:lastModifiedBy>
  <cp:lastPrinted>2026-02-12T07:31:17Z</cp:lastPrinted>
  <dcterms:created xsi:type="dcterms:W3CDTF">2021-08-19T07:31:56Z</dcterms:created>
  <dcterms:modified xsi:type="dcterms:W3CDTF">2026-02-24T10:45:11Z</dcterms:modified>
</cp:coreProperties>
</file>